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C8BB0894-648C-43C5-89EA-DB4DC78ABAD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rom March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4" i="1" l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F94" i="1"/>
  <c r="F93" i="1"/>
  <c r="F92" i="1"/>
  <c r="F91" i="1"/>
  <c r="F90" i="1"/>
  <c r="F89" i="1"/>
  <c r="F88" i="1"/>
  <c r="F87" i="1"/>
  <c r="F86" i="1"/>
  <c r="AH101" i="1"/>
  <c r="AF101" i="1"/>
  <c r="AG101" i="1" s="1"/>
  <c r="AH100" i="1"/>
  <c r="AF100" i="1"/>
  <c r="AG100" i="1" s="1"/>
  <c r="AH99" i="1"/>
  <c r="AG99" i="1"/>
  <c r="AF99" i="1"/>
  <c r="AH98" i="1"/>
  <c r="AF98" i="1"/>
  <c r="AG98" i="1" s="1"/>
  <c r="AH97" i="1"/>
  <c r="AG97" i="1"/>
  <c r="AF97" i="1"/>
  <c r="AH96" i="1"/>
  <c r="AF96" i="1"/>
  <c r="AG96" i="1" s="1"/>
  <c r="AH95" i="1"/>
  <c r="AG95" i="1"/>
  <c r="AF95" i="1"/>
  <c r="AH94" i="1"/>
  <c r="AF94" i="1"/>
  <c r="AG94" i="1" s="1"/>
  <c r="AH93" i="1"/>
  <c r="AG93" i="1"/>
  <c r="AF93" i="1"/>
  <c r="AH92" i="1"/>
  <c r="AF92" i="1"/>
  <c r="AG92" i="1" s="1"/>
  <c r="AH91" i="1"/>
  <c r="AG91" i="1"/>
  <c r="AF91" i="1"/>
  <c r="AH90" i="1"/>
  <c r="AF90" i="1"/>
  <c r="AG90" i="1" s="1"/>
  <c r="AH89" i="1"/>
  <c r="AG89" i="1"/>
  <c r="AF89" i="1"/>
  <c r="AH88" i="1"/>
  <c r="AF88" i="1"/>
  <c r="AG88" i="1" s="1"/>
  <c r="AD98" i="1"/>
  <c r="AB98" i="1"/>
  <c r="AC98" i="1" s="1"/>
  <c r="AD97" i="1"/>
  <c r="AC97" i="1"/>
  <c r="AB97" i="1"/>
  <c r="AD96" i="1"/>
  <c r="AC96" i="1"/>
  <c r="AB96" i="1"/>
  <c r="AD95" i="1"/>
  <c r="AB95" i="1"/>
  <c r="AC95" i="1" s="1"/>
  <c r="AD94" i="1"/>
  <c r="AB94" i="1"/>
  <c r="AC94" i="1" s="1"/>
  <c r="AD93" i="1"/>
  <c r="AB93" i="1"/>
  <c r="AC93" i="1" s="1"/>
  <c r="AD92" i="1"/>
  <c r="AC92" i="1"/>
  <c r="AB92" i="1"/>
  <c r="AD91" i="1"/>
  <c r="AB91" i="1"/>
  <c r="AC91" i="1" s="1"/>
  <c r="AD90" i="1"/>
  <c r="AC90" i="1"/>
  <c r="AB90" i="1"/>
  <c r="AD89" i="1"/>
  <c r="AB89" i="1"/>
  <c r="AC89" i="1" s="1"/>
  <c r="AD88" i="1"/>
  <c r="AC88" i="1"/>
  <c r="AB88" i="1"/>
  <c r="AD87" i="1"/>
  <c r="AB87" i="1"/>
  <c r="AC87" i="1" s="1"/>
  <c r="AD86" i="1"/>
  <c r="AC86" i="1"/>
  <c r="AB86" i="1"/>
  <c r="AD85" i="1"/>
  <c r="AB85" i="1"/>
  <c r="AC85" i="1" s="1"/>
  <c r="Z112" i="1"/>
  <c r="X112" i="1"/>
  <c r="Y112" i="1" s="1"/>
  <c r="Z111" i="1"/>
  <c r="X111" i="1"/>
  <c r="Y111" i="1" s="1"/>
  <c r="Z110" i="1"/>
  <c r="Y110" i="1"/>
  <c r="X110" i="1"/>
  <c r="Z109" i="1"/>
  <c r="X109" i="1"/>
  <c r="Y109" i="1" s="1"/>
  <c r="Z108" i="1"/>
  <c r="Y108" i="1"/>
  <c r="X108" i="1"/>
  <c r="Z107" i="1"/>
  <c r="X107" i="1"/>
  <c r="Y107" i="1" s="1"/>
  <c r="Z106" i="1"/>
  <c r="Y106" i="1"/>
  <c r="X106" i="1"/>
  <c r="Z105" i="1"/>
  <c r="X105" i="1"/>
  <c r="Y105" i="1" s="1"/>
  <c r="Z104" i="1"/>
  <c r="Y104" i="1"/>
  <c r="X104" i="1"/>
  <c r="Z103" i="1"/>
  <c r="X103" i="1"/>
  <c r="Y103" i="1" s="1"/>
  <c r="Z102" i="1"/>
  <c r="Y102" i="1"/>
  <c r="X102" i="1"/>
  <c r="Z101" i="1"/>
  <c r="X101" i="1"/>
  <c r="Y101" i="1" s="1"/>
  <c r="Z100" i="1"/>
  <c r="Y100" i="1"/>
  <c r="X100" i="1"/>
  <c r="Z99" i="1"/>
  <c r="X99" i="1"/>
  <c r="Y99" i="1" s="1"/>
  <c r="V97" i="1"/>
  <c r="T97" i="1"/>
  <c r="U97" i="1" s="1"/>
  <c r="V96" i="1"/>
  <c r="U96" i="1"/>
  <c r="T96" i="1"/>
  <c r="V95" i="1"/>
  <c r="U95" i="1"/>
  <c r="T95" i="1"/>
  <c r="V94" i="1"/>
  <c r="T94" i="1"/>
  <c r="U94" i="1" s="1"/>
  <c r="V93" i="1"/>
  <c r="T93" i="1"/>
  <c r="U93" i="1" s="1"/>
  <c r="V92" i="1"/>
  <c r="U92" i="1"/>
  <c r="T92" i="1"/>
  <c r="V91" i="1"/>
  <c r="U91" i="1"/>
  <c r="T91" i="1"/>
  <c r="V90" i="1"/>
  <c r="T90" i="1"/>
  <c r="U90" i="1" s="1"/>
  <c r="V89" i="1"/>
  <c r="U89" i="1"/>
  <c r="T89" i="1"/>
  <c r="V88" i="1"/>
  <c r="T88" i="1"/>
  <c r="U88" i="1" s="1"/>
  <c r="V87" i="1"/>
  <c r="U87" i="1"/>
  <c r="T87" i="1"/>
  <c r="V86" i="1"/>
  <c r="T86" i="1"/>
  <c r="U86" i="1" s="1"/>
  <c r="V85" i="1"/>
  <c r="U85" i="1"/>
  <c r="T85" i="1"/>
  <c r="V84" i="1"/>
  <c r="T84" i="1"/>
  <c r="U84" i="1" s="1"/>
  <c r="R82" i="1"/>
  <c r="P82" i="1"/>
  <c r="Q82" i="1" s="1"/>
  <c r="R81" i="1"/>
  <c r="P81" i="1"/>
  <c r="Q81" i="1" s="1"/>
  <c r="R80" i="1"/>
  <c r="Q80" i="1"/>
  <c r="P80" i="1"/>
  <c r="R79" i="1"/>
  <c r="P79" i="1"/>
  <c r="Q79" i="1" s="1"/>
  <c r="R78" i="1"/>
  <c r="P78" i="1"/>
  <c r="Q78" i="1" s="1"/>
  <c r="R77" i="1"/>
  <c r="P77" i="1"/>
  <c r="Q77" i="1" s="1"/>
  <c r="R76" i="1"/>
  <c r="Q76" i="1"/>
  <c r="P76" i="1"/>
  <c r="R75" i="1"/>
  <c r="P75" i="1"/>
  <c r="Q75" i="1" s="1"/>
  <c r="R74" i="1"/>
  <c r="P74" i="1"/>
  <c r="Q74" i="1" s="1"/>
  <c r="R73" i="1"/>
  <c r="P73" i="1"/>
  <c r="Q73" i="1" s="1"/>
  <c r="R72" i="1"/>
  <c r="Q72" i="1"/>
  <c r="P72" i="1"/>
  <c r="R71" i="1"/>
  <c r="P71" i="1"/>
  <c r="Q71" i="1" s="1"/>
  <c r="R70" i="1"/>
  <c r="P70" i="1"/>
  <c r="Q70" i="1" s="1"/>
  <c r="R69" i="1"/>
  <c r="P69" i="1"/>
  <c r="Q69" i="1" s="1"/>
  <c r="N109" i="1"/>
  <c r="L109" i="1"/>
  <c r="M109" i="1" s="1"/>
  <c r="N108" i="1"/>
  <c r="M108" i="1"/>
  <c r="L108" i="1"/>
  <c r="N107" i="1"/>
  <c r="M107" i="1"/>
  <c r="L107" i="1"/>
  <c r="N106" i="1"/>
  <c r="L106" i="1"/>
  <c r="M106" i="1" s="1"/>
  <c r="N105" i="1"/>
  <c r="L105" i="1"/>
  <c r="M105" i="1" s="1"/>
  <c r="N104" i="1"/>
  <c r="L104" i="1"/>
  <c r="M104" i="1" s="1"/>
  <c r="N103" i="1"/>
  <c r="M103" i="1"/>
  <c r="L103" i="1"/>
  <c r="N102" i="1"/>
  <c r="L102" i="1"/>
  <c r="M102" i="1" s="1"/>
  <c r="N101" i="1"/>
  <c r="L101" i="1"/>
  <c r="M101" i="1" s="1"/>
  <c r="N100" i="1"/>
  <c r="L100" i="1"/>
  <c r="M100" i="1" s="1"/>
  <c r="N99" i="1"/>
  <c r="M99" i="1"/>
  <c r="L99" i="1"/>
  <c r="N98" i="1"/>
  <c r="L98" i="1"/>
  <c r="M98" i="1" s="1"/>
  <c r="N97" i="1"/>
  <c r="L97" i="1"/>
  <c r="M97" i="1" s="1"/>
  <c r="N96" i="1"/>
  <c r="L96" i="1"/>
  <c r="M96" i="1" s="1"/>
  <c r="A128" i="1"/>
  <c r="A129" i="1" s="1"/>
  <c r="B127" i="1"/>
  <c r="B128" i="1" s="1"/>
  <c r="B129" i="1" s="1"/>
  <c r="A127" i="1"/>
  <c r="B121" i="1"/>
  <c r="B122" i="1" s="1"/>
  <c r="B123" i="1" s="1"/>
  <c r="B124" i="1" s="1"/>
  <c r="B125" i="1" s="1"/>
  <c r="B126" i="1" s="1"/>
  <c r="A121" i="1"/>
  <c r="A122" i="1" s="1"/>
  <c r="A123" i="1" s="1"/>
  <c r="A124" i="1" s="1"/>
  <c r="A125" i="1" s="1"/>
  <c r="A126" i="1" s="1"/>
  <c r="B100" i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J103" i="1"/>
  <c r="I103" i="1"/>
  <c r="H103" i="1"/>
  <c r="J102" i="1"/>
  <c r="H102" i="1"/>
  <c r="I102" i="1" s="1"/>
  <c r="J101" i="1"/>
  <c r="H101" i="1"/>
  <c r="I101" i="1" s="1"/>
  <c r="J100" i="1"/>
  <c r="H100" i="1"/>
  <c r="I100" i="1" s="1"/>
  <c r="J99" i="1"/>
  <c r="I99" i="1"/>
  <c r="H99" i="1"/>
  <c r="J98" i="1"/>
  <c r="H98" i="1"/>
  <c r="I98" i="1" s="1"/>
  <c r="J97" i="1"/>
  <c r="H97" i="1"/>
  <c r="I97" i="1" s="1"/>
  <c r="J96" i="1"/>
  <c r="H96" i="1"/>
  <c r="I96" i="1" s="1"/>
  <c r="J95" i="1"/>
  <c r="I95" i="1"/>
  <c r="H95" i="1"/>
  <c r="J94" i="1"/>
  <c r="H94" i="1"/>
  <c r="I94" i="1" s="1"/>
  <c r="J93" i="1"/>
  <c r="H93" i="1"/>
  <c r="I93" i="1" s="1"/>
  <c r="J92" i="1"/>
  <c r="H92" i="1"/>
  <c r="I92" i="1" s="1"/>
  <c r="J91" i="1"/>
  <c r="I91" i="1"/>
  <c r="H91" i="1"/>
  <c r="J90" i="1"/>
  <c r="H90" i="1"/>
  <c r="I90" i="1" s="1"/>
  <c r="F85" i="1" l="1"/>
  <c r="D85" i="1"/>
  <c r="E85" i="1"/>
  <c r="F84" i="1"/>
  <c r="D84" i="1"/>
  <c r="E84" i="1"/>
  <c r="F83" i="1"/>
  <c r="D83" i="1"/>
  <c r="E83" i="1"/>
  <c r="F82" i="1"/>
  <c r="D82" i="1"/>
  <c r="E82" i="1"/>
  <c r="F81" i="1"/>
  <c r="D81" i="1"/>
  <c r="E81" i="1"/>
  <c r="AH87" i="1"/>
  <c r="AF87" i="1"/>
  <c r="AG87" i="1"/>
  <c r="AH86" i="1"/>
  <c r="AF86" i="1"/>
  <c r="AG86" i="1"/>
  <c r="AD84" i="1"/>
  <c r="AB84" i="1"/>
  <c r="AC84" i="1"/>
  <c r="AD83" i="1"/>
  <c r="AB83" i="1"/>
  <c r="AC83" i="1"/>
  <c r="Z98" i="1"/>
  <c r="X98" i="1"/>
  <c r="Y98" i="1"/>
  <c r="Z97" i="1"/>
  <c r="X97" i="1"/>
  <c r="Y97" i="1"/>
  <c r="V83" i="1"/>
  <c r="T83" i="1"/>
  <c r="U83" i="1"/>
  <c r="V82" i="1"/>
  <c r="T82" i="1"/>
  <c r="U82" i="1"/>
  <c r="R68" i="1"/>
  <c r="P68" i="1"/>
  <c r="Q68" i="1"/>
  <c r="R67" i="1"/>
  <c r="P67" i="1"/>
  <c r="Q67" i="1"/>
  <c r="N95" i="1"/>
  <c r="L95" i="1"/>
  <c r="M95" i="1"/>
  <c r="N94" i="1"/>
  <c r="L94" i="1"/>
  <c r="M94" i="1"/>
  <c r="J89" i="1"/>
  <c r="H89" i="1"/>
  <c r="I89" i="1"/>
  <c r="J88" i="1"/>
  <c r="H88" i="1"/>
  <c r="I88" i="1"/>
  <c r="F80" i="1"/>
  <c r="D80" i="1"/>
  <c r="E80" i="1"/>
  <c r="AH85" i="1"/>
  <c r="AF85" i="1"/>
  <c r="AG85" i="1"/>
  <c r="AD82" i="1"/>
  <c r="AB82" i="1"/>
  <c r="AC82" i="1"/>
  <c r="Z96" i="1"/>
  <c r="X96" i="1"/>
  <c r="Y96" i="1"/>
  <c r="V81" i="1"/>
  <c r="T81" i="1"/>
  <c r="U81" i="1"/>
  <c r="R66" i="1"/>
  <c r="P66" i="1"/>
  <c r="Q66" i="1"/>
  <c r="N93" i="1"/>
  <c r="L93" i="1"/>
  <c r="M93" i="1"/>
  <c r="J87" i="1"/>
  <c r="H87" i="1"/>
  <c r="I87" i="1"/>
  <c r="F79" i="1"/>
  <c r="D79" i="1"/>
  <c r="E79" i="1"/>
  <c r="AH84" i="1"/>
  <c r="AF84" i="1"/>
  <c r="AG84" i="1"/>
  <c r="AD81" i="1"/>
  <c r="AB81" i="1"/>
  <c r="AC81" i="1"/>
  <c r="Z95" i="1"/>
  <c r="X95" i="1"/>
  <c r="Y95" i="1"/>
  <c r="V80" i="1"/>
  <c r="T80" i="1"/>
  <c r="U80" i="1"/>
  <c r="R65" i="1"/>
  <c r="P65" i="1"/>
  <c r="Q65" i="1"/>
  <c r="N92" i="1"/>
  <c r="L92" i="1"/>
  <c r="M92" i="1"/>
  <c r="J86" i="1"/>
  <c r="H86" i="1"/>
  <c r="I86" i="1"/>
  <c r="F78" i="1"/>
  <c r="D78" i="1"/>
  <c r="E78" i="1"/>
  <c r="AH83" i="1"/>
  <c r="AF83" i="1"/>
  <c r="AG83" i="1"/>
  <c r="AD80" i="1"/>
  <c r="AB80" i="1"/>
  <c r="AC80" i="1"/>
  <c r="Z94" i="1"/>
  <c r="X94" i="1"/>
  <c r="Y94" i="1"/>
  <c r="V79" i="1"/>
  <c r="T79" i="1"/>
  <c r="U79" i="1"/>
  <c r="R64" i="1"/>
  <c r="P64" i="1"/>
  <c r="Q64" i="1"/>
  <c r="N91" i="1"/>
  <c r="L91" i="1"/>
  <c r="M91" i="1"/>
  <c r="J85" i="1"/>
  <c r="H85" i="1"/>
  <c r="I85" i="1"/>
  <c r="F77" i="1"/>
  <c r="D77" i="1"/>
  <c r="E77" i="1"/>
  <c r="AH82" i="1"/>
  <c r="AF82" i="1"/>
  <c r="AG82" i="1"/>
  <c r="AD79" i="1"/>
  <c r="AB79" i="1"/>
  <c r="AC79" i="1"/>
  <c r="Z93" i="1"/>
  <c r="X93" i="1"/>
  <c r="Y93" i="1"/>
  <c r="V78" i="1"/>
  <c r="T78" i="1"/>
  <c r="U78" i="1"/>
  <c r="R63" i="1"/>
  <c r="P63" i="1"/>
  <c r="Q63" i="1"/>
  <c r="N90" i="1"/>
  <c r="L90" i="1"/>
  <c r="M90" i="1"/>
  <c r="J84" i="1"/>
  <c r="H84" i="1"/>
  <c r="I84" i="1"/>
  <c r="F76" i="1"/>
  <c r="D76" i="1"/>
  <c r="E76" i="1"/>
  <c r="AH81" i="1"/>
  <c r="AF81" i="1"/>
  <c r="AG81" i="1"/>
  <c r="AD78" i="1"/>
  <c r="AB78" i="1"/>
  <c r="AC78" i="1"/>
  <c r="Z92" i="1"/>
  <c r="X92" i="1"/>
  <c r="Y92" i="1"/>
  <c r="V77" i="1"/>
  <c r="T77" i="1"/>
  <c r="U77" i="1"/>
  <c r="R62" i="1"/>
  <c r="P62" i="1"/>
  <c r="Q62" i="1"/>
  <c r="N89" i="1"/>
  <c r="L89" i="1"/>
  <c r="M89" i="1"/>
  <c r="J83" i="1"/>
  <c r="H83" i="1"/>
  <c r="I83" i="1"/>
  <c r="F75" i="1"/>
  <c r="D75" i="1"/>
  <c r="E75" i="1"/>
  <c r="AH80" i="1"/>
  <c r="AF80" i="1"/>
  <c r="AG80" i="1"/>
  <c r="AD77" i="1"/>
  <c r="AB77" i="1"/>
  <c r="AC77" i="1"/>
  <c r="Z91" i="1"/>
  <c r="X91" i="1"/>
  <c r="Y91" i="1"/>
  <c r="V76" i="1"/>
  <c r="T76" i="1"/>
  <c r="U76" i="1"/>
  <c r="R61" i="1"/>
  <c r="P61" i="1"/>
  <c r="Q61" i="1"/>
  <c r="N88" i="1"/>
  <c r="L88" i="1"/>
  <c r="M88" i="1"/>
  <c r="J82" i="1"/>
  <c r="H82" i="1"/>
  <c r="I82" i="1"/>
  <c r="F74" i="1"/>
  <c r="D74" i="1"/>
  <c r="E74" i="1"/>
  <c r="F73" i="1"/>
  <c r="D73" i="1"/>
  <c r="E73" i="1"/>
  <c r="AH79" i="1"/>
  <c r="AF79" i="1"/>
  <c r="AG79" i="1"/>
  <c r="AD76" i="1"/>
  <c r="AB76" i="1"/>
  <c r="AC76" i="1"/>
  <c r="Z90" i="1"/>
  <c r="X90" i="1"/>
  <c r="Y90" i="1"/>
  <c r="V75" i="1"/>
  <c r="T75" i="1"/>
  <c r="U75" i="1"/>
  <c r="R60" i="1"/>
  <c r="P60" i="1"/>
  <c r="Q60" i="1"/>
  <c r="N87" i="1"/>
  <c r="L87" i="1"/>
  <c r="M87" i="1"/>
  <c r="J81" i="1"/>
  <c r="H81" i="1"/>
  <c r="I81" i="1"/>
  <c r="AH78" i="1"/>
  <c r="AF78" i="1"/>
  <c r="AG78" i="1"/>
  <c r="AD75" i="1"/>
  <c r="AB75" i="1"/>
  <c r="AC75" i="1"/>
  <c r="Z89" i="1"/>
  <c r="X89" i="1"/>
  <c r="Y89" i="1"/>
  <c r="V74" i="1"/>
  <c r="T74" i="1"/>
  <c r="U74" i="1"/>
  <c r="R59" i="1"/>
  <c r="P59" i="1"/>
  <c r="Q59" i="1"/>
  <c r="N86" i="1"/>
  <c r="L86" i="1"/>
  <c r="M86" i="1"/>
  <c r="J80" i="1"/>
  <c r="H80" i="1"/>
  <c r="I80" i="1"/>
  <c r="F72" i="1"/>
  <c r="D72" i="1"/>
  <c r="E72" i="1"/>
  <c r="F71" i="1"/>
  <c r="D71" i="1"/>
  <c r="E71" i="1"/>
  <c r="AF77" i="1"/>
  <c r="AG77" i="1"/>
  <c r="AH77" i="1"/>
  <c r="AB74" i="1"/>
  <c r="AC74" i="1"/>
  <c r="AD74" i="1"/>
  <c r="X88" i="1"/>
  <c r="Y88" i="1"/>
  <c r="Z88" i="1"/>
  <c r="U73" i="1"/>
  <c r="T73" i="1"/>
  <c r="V73" i="1"/>
  <c r="P58" i="1"/>
  <c r="Q58" i="1"/>
  <c r="R58" i="1"/>
  <c r="L85" i="1"/>
  <c r="M85" i="1"/>
  <c r="N85" i="1"/>
  <c r="H79" i="1"/>
  <c r="I79" i="1"/>
  <c r="J79" i="1"/>
  <c r="F70" i="1"/>
  <c r="D70" i="1"/>
  <c r="E70" i="1"/>
  <c r="J78" i="1"/>
  <c r="H78" i="1"/>
  <c r="I78" i="1"/>
  <c r="J77" i="1"/>
  <c r="H77" i="1"/>
  <c r="I77" i="1"/>
  <c r="AH76" i="1"/>
  <c r="AF76" i="1"/>
  <c r="AG76" i="1"/>
  <c r="AD73" i="1"/>
  <c r="AB73" i="1"/>
  <c r="AC73" i="1"/>
  <c r="Z87" i="1"/>
  <c r="X87" i="1"/>
  <c r="Y87" i="1"/>
  <c r="V72" i="1"/>
  <c r="T72" i="1"/>
  <c r="U72" i="1"/>
  <c r="R57" i="1"/>
  <c r="P57" i="1"/>
  <c r="Q57" i="1"/>
  <c r="R56" i="1"/>
  <c r="P56" i="1"/>
  <c r="Q56" i="1"/>
  <c r="N84" i="1"/>
  <c r="L84" i="1"/>
  <c r="M84" i="1"/>
  <c r="F69" i="1"/>
  <c r="D69" i="1"/>
  <c r="E69" i="1"/>
  <c r="AH75" i="1"/>
  <c r="AF75" i="1"/>
  <c r="AG75" i="1"/>
  <c r="AD72" i="1"/>
  <c r="AB72" i="1"/>
  <c r="AC72" i="1"/>
  <c r="Z86" i="1"/>
  <c r="X86" i="1"/>
  <c r="Y86" i="1"/>
  <c r="V71" i="1"/>
  <c r="T71" i="1"/>
  <c r="U71" i="1"/>
  <c r="R55" i="1"/>
  <c r="P55" i="1"/>
  <c r="Q55" i="1"/>
  <c r="N83" i="1"/>
  <c r="L83" i="1"/>
  <c r="M83" i="1"/>
  <c r="F68" i="1"/>
  <c r="D68" i="1"/>
  <c r="E68" i="1"/>
  <c r="AF74" i="1"/>
  <c r="AG74" i="1"/>
  <c r="AH74" i="1"/>
  <c r="AB71" i="1"/>
  <c r="AC71" i="1"/>
  <c r="AD71" i="1"/>
  <c r="X85" i="1"/>
  <c r="Y85" i="1"/>
  <c r="Z85" i="1"/>
  <c r="T70" i="1"/>
  <c r="U70" i="1"/>
  <c r="V70" i="1"/>
  <c r="P54" i="1"/>
  <c r="Q54" i="1"/>
  <c r="R54" i="1"/>
  <c r="N82" i="1"/>
  <c r="L82" i="1"/>
  <c r="M82" i="1"/>
  <c r="H76" i="1"/>
  <c r="I76" i="1"/>
  <c r="J76" i="1"/>
  <c r="F67" i="1"/>
  <c r="D67" i="1"/>
  <c r="E67" i="1"/>
  <c r="AF73" i="1"/>
  <c r="AG73" i="1"/>
  <c r="AH73" i="1"/>
  <c r="AB70" i="1"/>
  <c r="AC70" i="1"/>
  <c r="AD70" i="1"/>
  <c r="X84" i="1"/>
  <c r="Y84" i="1"/>
  <c r="Z84" i="1"/>
  <c r="T69" i="1"/>
  <c r="U69" i="1"/>
  <c r="V69" i="1"/>
  <c r="P53" i="1"/>
  <c r="Q53" i="1"/>
  <c r="R53" i="1"/>
  <c r="L81" i="1"/>
  <c r="M81" i="1"/>
  <c r="N81" i="1"/>
  <c r="H75" i="1"/>
  <c r="I75" i="1"/>
  <c r="J75" i="1"/>
  <c r="F66" i="1"/>
  <c r="D66" i="1"/>
  <c r="E66" i="1"/>
  <c r="AH72" i="1"/>
  <c r="AF72" i="1"/>
  <c r="AG72" i="1"/>
  <c r="AD69" i="1"/>
  <c r="AB69" i="1"/>
  <c r="AC69" i="1"/>
  <c r="Z83" i="1"/>
  <c r="X83" i="1"/>
  <c r="Y83" i="1"/>
  <c r="V68" i="1"/>
  <c r="T68" i="1"/>
  <c r="U68" i="1"/>
  <c r="R52" i="1"/>
  <c r="P52" i="1"/>
  <c r="Q52" i="1"/>
  <c r="P51" i="1"/>
  <c r="N80" i="1"/>
  <c r="L80" i="1"/>
  <c r="M80" i="1"/>
  <c r="J74" i="1"/>
  <c r="H74" i="1"/>
  <c r="I74" i="1"/>
  <c r="F65" i="1"/>
  <c r="D65" i="1"/>
  <c r="E65" i="1"/>
  <c r="AH71" i="1"/>
  <c r="AF71" i="1"/>
  <c r="AG71" i="1"/>
  <c r="AD68" i="1"/>
  <c r="AB68" i="1"/>
  <c r="AC68" i="1"/>
  <c r="Z82" i="1"/>
  <c r="X82" i="1"/>
  <c r="Y82" i="1"/>
  <c r="V67" i="1"/>
  <c r="T67" i="1"/>
  <c r="U67" i="1"/>
  <c r="R51" i="1"/>
  <c r="Q51" i="1"/>
  <c r="N79" i="1"/>
  <c r="L79" i="1"/>
  <c r="M79" i="1"/>
  <c r="J73" i="1"/>
  <c r="H73" i="1"/>
  <c r="I73" i="1"/>
  <c r="F64" i="1"/>
  <c r="D64" i="1"/>
  <c r="E64" i="1"/>
  <c r="AF70" i="1"/>
  <c r="AG70" i="1"/>
  <c r="AH70" i="1"/>
  <c r="AB67" i="1"/>
  <c r="AC67" i="1"/>
  <c r="AD67" i="1"/>
  <c r="X81" i="1"/>
  <c r="Y81" i="1"/>
  <c r="Z81" i="1"/>
  <c r="T66" i="1"/>
  <c r="U66" i="1"/>
  <c r="V66" i="1"/>
  <c r="Q50" i="1"/>
  <c r="R50" i="1"/>
  <c r="L78" i="1"/>
  <c r="M78" i="1"/>
  <c r="N78" i="1"/>
  <c r="H72" i="1"/>
  <c r="I72" i="1"/>
  <c r="J72" i="1"/>
  <c r="F63" i="1"/>
  <c r="D63" i="1"/>
  <c r="E63" i="1"/>
  <c r="R49" i="1"/>
  <c r="R48" i="1"/>
  <c r="R47" i="1"/>
  <c r="R46" i="1"/>
  <c r="P49" i="1"/>
  <c r="Q49" i="1"/>
  <c r="P48" i="1"/>
  <c r="Q48" i="1"/>
  <c r="P47" i="1"/>
  <c r="Q47" i="1"/>
  <c r="Q46" i="1"/>
  <c r="AF69" i="1"/>
  <c r="AG69" i="1"/>
  <c r="AH69" i="1"/>
  <c r="AB66" i="1"/>
  <c r="AC66" i="1"/>
  <c r="AD66" i="1"/>
  <c r="X80" i="1"/>
  <c r="Y80" i="1"/>
  <c r="Z80" i="1"/>
  <c r="T65" i="1"/>
  <c r="U65" i="1"/>
  <c r="V65" i="1"/>
  <c r="L77" i="1"/>
  <c r="M77" i="1"/>
  <c r="N77" i="1"/>
  <c r="H71" i="1"/>
  <c r="I71" i="1"/>
  <c r="J71" i="1"/>
  <c r="D62" i="1"/>
  <c r="E62" i="1"/>
  <c r="F62" i="1"/>
  <c r="AF68" i="1"/>
  <c r="AG68" i="1"/>
  <c r="AH68" i="1"/>
  <c r="AB65" i="1"/>
  <c r="AC65" i="1"/>
  <c r="AD65" i="1"/>
  <c r="X79" i="1"/>
  <c r="Y79" i="1"/>
  <c r="Z79" i="1"/>
  <c r="T64" i="1"/>
  <c r="U64" i="1"/>
  <c r="V64" i="1"/>
  <c r="L76" i="1"/>
  <c r="M76" i="1"/>
  <c r="N76" i="1"/>
  <c r="H70" i="1"/>
  <c r="I70" i="1"/>
  <c r="J70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D61" i="1"/>
  <c r="E61" i="1"/>
  <c r="D60" i="1"/>
  <c r="E60" i="1"/>
  <c r="D59" i="1"/>
  <c r="E59" i="1"/>
  <c r="D58" i="1"/>
  <c r="E58" i="1"/>
  <c r="D57" i="1"/>
  <c r="E57" i="1"/>
  <c r="D56" i="1"/>
  <c r="E56" i="1"/>
  <c r="D55" i="1"/>
  <c r="E55" i="1"/>
  <c r="D54" i="1"/>
  <c r="E54" i="1"/>
  <c r="D53" i="1"/>
  <c r="E53" i="1"/>
  <c r="D52" i="1"/>
  <c r="E52" i="1"/>
  <c r="D51" i="1"/>
  <c r="E51" i="1"/>
  <c r="D50" i="1"/>
  <c r="E50" i="1"/>
  <c r="D49" i="1"/>
  <c r="E49" i="1"/>
  <c r="D48" i="1"/>
  <c r="E48" i="1"/>
  <c r="D47" i="1"/>
  <c r="E47" i="1"/>
  <c r="D46" i="1"/>
  <c r="E46" i="1"/>
  <c r="D45" i="1"/>
  <c r="E45" i="1"/>
  <c r="D44" i="1"/>
  <c r="E44" i="1"/>
  <c r="D43" i="1"/>
  <c r="E43" i="1"/>
  <c r="D42" i="1"/>
  <c r="E42" i="1"/>
  <c r="D41" i="1"/>
  <c r="E41" i="1"/>
  <c r="D40" i="1"/>
  <c r="E40" i="1"/>
  <c r="D39" i="1"/>
  <c r="E39" i="1"/>
  <c r="D38" i="1"/>
  <c r="E38" i="1"/>
  <c r="D37" i="1"/>
  <c r="E37" i="1"/>
  <c r="D36" i="1"/>
  <c r="E36" i="1"/>
  <c r="D35" i="1"/>
  <c r="E35" i="1"/>
  <c r="D34" i="1"/>
  <c r="E34" i="1"/>
  <c r="D33" i="1"/>
  <c r="E33" i="1"/>
  <c r="D32" i="1"/>
  <c r="E32" i="1"/>
  <c r="D31" i="1"/>
  <c r="E31" i="1"/>
  <c r="D30" i="1"/>
  <c r="E30" i="1"/>
  <c r="D29" i="1"/>
  <c r="E29" i="1"/>
  <c r="D28" i="1"/>
  <c r="E28" i="1"/>
  <c r="D27" i="1"/>
  <c r="E27" i="1"/>
  <c r="D26" i="1"/>
  <c r="E26" i="1"/>
  <c r="D25" i="1"/>
  <c r="E25" i="1"/>
  <c r="D24" i="1"/>
  <c r="E24" i="1"/>
  <c r="D23" i="1"/>
  <c r="E23" i="1"/>
  <c r="D22" i="1"/>
  <c r="E22" i="1"/>
  <c r="D21" i="1"/>
  <c r="E21" i="1"/>
  <c r="D20" i="1"/>
  <c r="E20" i="1"/>
  <c r="D19" i="1"/>
  <c r="E19" i="1"/>
  <c r="D18" i="1"/>
  <c r="E18" i="1"/>
  <c r="D17" i="1"/>
  <c r="E17" i="1"/>
  <c r="D16" i="1"/>
  <c r="E16" i="1"/>
  <c r="D15" i="1"/>
  <c r="E15" i="1"/>
  <c r="D14" i="1"/>
  <c r="E14" i="1"/>
  <c r="D13" i="1"/>
  <c r="E13" i="1"/>
  <c r="D12" i="1"/>
  <c r="E12" i="1"/>
  <c r="D11" i="1"/>
  <c r="E11" i="1"/>
  <c r="D10" i="1"/>
  <c r="E10" i="1"/>
  <c r="D9" i="1"/>
  <c r="E9" i="1"/>
  <c r="D8" i="1"/>
  <c r="E8" i="1"/>
  <c r="D7" i="1"/>
  <c r="E7" i="1"/>
  <c r="D6" i="1"/>
  <c r="E6" i="1"/>
  <c r="D5" i="1"/>
  <c r="E5" i="1"/>
  <c r="D4" i="1"/>
  <c r="E4" i="1"/>
  <c r="D3" i="1"/>
  <c r="E3" i="1"/>
  <c r="AF67" i="1"/>
  <c r="AG67" i="1"/>
  <c r="AH67" i="1"/>
  <c r="AB64" i="1"/>
  <c r="AC64" i="1"/>
  <c r="AD64" i="1"/>
  <c r="X78" i="1"/>
  <c r="Y78" i="1"/>
  <c r="Z78" i="1"/>
  <c r="T63" i="1"/>
  <c r="U63" i="1"/>
  <c r="V63" i="1"/>
  <c r="L75" i="1"/>
  <c r="M75" i="1"/>
  <c r="N75" i="1"/>
  <c r="H69" i="1"/>
  <c r="I69" i="1"/>
  <c r="J69" i="1"/>
  <c r="AF66" i="1"/>
  <c r="AG66" i="1"/>
  <c r="AH66" i="1"/>
  <c r="AB63" i="1"/>
  <c r="AC63" i="1"/>
  <c r="X77" i="1"/>
  <c r="Y77" i="1"/>
  <c r="Z77" i="1"/>
  <c r="AD63" i="1"/>
  <c r="T62" i="1"/>
  <c r="U62" i="1"/>
  <c r="V62" i="1"/>
  <c r="L74" i="1"/>
  <c r="M74" i="1"/>
  <c r="N74" i="1"/>
  <c r="H68" i="1"/>
  <c r="I68" i="1"/>
  <c r="J6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F65" i="1"/>
  <c r="AG65" i="1"/>
  <c r="AH65" i="1"/>
  <c r="AB62" i="1"/>
  <c r="AC62" i="1"/>
  <c r="AD62" i="1"/>
  <c r="X76" i="1"/>
  <c r="Y76" i="1"/>
  <c r="Z76" i="1"/>
  <c r="T61" i="1"/>
  <c r="U61" i="1"/>
  <c r="V61" i="1"/>
  <c r="L73" i="1"/>
  <c r="M73" i="1"/>
  <c r="N73" i="1"/>
  <c r="J67" i="1"/>
  <c r="H67" i="1"/>
  <c r="I67" i="1"/>
  <c r="AF64" i="1"/>
  <c r="AG64" i="1"/>
  <c r="AH64" i="1"/>
  <c r="AB61" i="1"/>
  <c r="AC61" i="1"/>
  <c r="AD61" i="1"/>
  <c r="X75" i="1"/>
  <c r="Y75" i="1"/>
  <c r="Z75" i="1"/>
  <c r="T60" i="1"/>
  <c r="U60" i="1"/>
  <c r="V60" i="1"/>
  <c r="L72" i="1"/>
  <c r="M72" i="1"/>
  <c r="N72" i="1"/>
  <c r="H66" i="1"/>
  <c r="I66" i="1"/>
  <c r="J6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AF63" i="1"/>
  <c r="AG63" i="1"/>
  <c r="AH63" i="1"/>
  <c r="AB60" i="1"/>
  <c r="AC60" i="1"/>
  <c r="AD60" i="1"/>
  <c r="X74" i="1"/>
  <c r="Y74" i="1"/>
  <c r="Z74" i="1"/>
  <c r="T59" i="1"/>
  <c r="U59" i="1"/>
  <c r="V59" i="1"/>
  <c r="L71" i="1"/>
  <c r="M71" i="1"/>
  <c r="N71" i="1"/>
  <c r="H65" i="1"/>
  <c r="I65" i="1"/>
  <c r="J65" i="1"/>
  <c r="AF62" i="1"/>
  <c r="AG62" i="1"/>
  <c r="AH62" i="1"/>
  <c r="AB59" i="1"/>
  <c r="AC59" i="1"/>
  <c r="AD59" i="1"/>
  <c r="X73" i="1"/>
  <c r="Y73" i="1"/>
  <c r="Z73" i="1"/>
  <c r="T58" i="1"/>
  <c r="U58" i="1"/>
  <c r="V58" i="1"/>
  <c r="L70" i="1"/>
  <c r="M70" i="1"/>
  <c r="N70" i="1"/>
  <c r="H64" i="1"/>
  <c r="I64" i="1"/>
  <c r="J64" i="1"/>
  <c r="AF61" i="1"/>
  <c r="AG61" i="1"/>
  <c r="AH61" i="1"/>
  <c r="AB58" i="1"/>
  <c r="AC58" i="1"/>
  <c r="AD58" i="1"/>
  <c r="X72" i="1"/>
  <c r="Y72" i="1"/>
  <c r="Z72" i="1"/>
  <c r="T57" i="1"/>
  <c r="U57" i="1"/>
  <c r="V57" i="1"/>
  <c r="N69" i="1"/>
  <c r="L69" i="1"/>
  <c r="M69" i="1"/>
  <c r="H63" i="1"/>
  <c r="I63" i="1"/>
  <c r="J63" i="1"/>
  <c r="AF60" i="1"/>
  <c r="AG60" i="1"/>
  <c r="AH60" i="1"/>
  <c r="AB57" i="1"/>
  <c r="AC57" i="1"/>
  <c r="AD57" i="1"/>
  <c r="X71" i="1"/>
  <c r="Y71" i="1"/>
  <c r="Z71" i="1"/>
  <c r="T56" i="1"/>
  <c r="U56" i="1"/>
  <c r="V56" i="1"/>
  <c r="L68" i="1"/>
  <c r="M68" i="1"/>
  <c r="N68" i="1"/>
  <c r="H62" i="1"/>
  <c r="I62" i="1"/>
  <c r="J62" i="1"/>
  <c r="AH59" i="1"/>
  <c r="AF59" i="1"/>
  <c r="AG59" i="1"/>
  <c r="AH58" i="1"/>
  <c r="AF58" i="1"/>
  <c r="AG58" i="1"/>
  <c r="AH57" i="1"/>
  <c r="AF57" i="1"/>
  <c r="AG57" i="1"/>
  <c r="AG46" i="1"/>
  <c r="AH56" i="1"/>
  <c r="AF56" i="1"/>
  <c r="AG56" i="1"/>
  <c r="AH55" i="1"/>
  <c r="AF55" i="1"/>
  <c r="AG55" i="1"/>
  <c r="AH54" i="1"/>
  <c r="AF54" i="1"/>
  <c r="AG54" i="1"/>
  <c r="AH53" i="1"/>
  <c r="AF53" i="1"/>
  <c r="AG53" i="1"/>
  <c r="AH52" i="1"/>
  <c r="AF52" i="1"/>
  <c r="AG52" i="1"/>
  <c r="AH51" i="1"/>
  <c r="AF51" i="1"/>
  <c r="AG51" i="1"/>
  <c r="AH50" i="1"/>
  <c r="AF50" i="1"/>
  <c r="AG50" i="1"/>
  <c r="AH49" i="1"/>
  <c r="AF49" i="1"/>
  <c r="AG49" i="1"/>
  <c r="AH48" i="1"/>
  <c r="AF48" i="1"/>
  <c r="AG48" i="1"/>
  <c r="AH47" i="1"/>
  <c r="AF47" i="1"/>
  <c r="AG47" i="1"/>
  <c r="AH46" i="1"/>
  <c r="AD56" i="1"/>
  <c r="AD55" i="1"/>
  <c r="AD54" i="1"/>
  <c r="AD53" i="1"/>
  <c r="AD52" i="1"/>
  <c r="AD51" i="1"/>
  <c r="AD50" i="1"/>
  <c r="AD49" i="1"/>
  <c r="AD48" i="1"/>
  <c r="AD47" i="1"/>
  <c r="AD46" i="1"/>
  <c r="AB54" i="1"/>
  <c r="AC54" i="1"/>
  <c r="AB50" i="1"/>
  <c r="AC50" i="1"/>
  <c r="AB56" i="1"/>
  <c r="AC56" i="1"/>
  <c r="AB55" i="1"/>
  <c r="AC55" i="1"/>
  <c r="AB53" i="1"/>
  <c r="AC53" i="1"/>
  <c r="AB52" i="1"/>
  <c r="AC52" i="1"/>
  <c r="AB51" i="1"/>
  <c r="AC51" i="1"/>
  <c r="AB49" i="1"/>
  <c r="AC49" i="1"/>
  <c r="AB48" i="1"/>
  <c r="AC48" i="1"/>
  <c r="AB47" i="1"/>
  <c r="AC47" i="1"/>
  <c r="AC46" i="1"/>
  <c r="Z70" i="1"/>
  <c r="Z46" i="1"/>
  <c r="X70" i="1"/>
  <c r="Y70" i="1"/>
  <c r="Y47" i="1"/>
  <c r="Y46" i="1"/>
  <c r="V55" i="1"/>
  <c r="V54" i="1"/>
  <c r="V53" i="1"/>
  <c r="V52" i="1"/>
  <c r="V51" i="1"/>
  <c r="V50" i="1"/>
  <c r="V49" i="1"/>
  <c r="V48" i="1"/>
  <c r="V47" i="1"/>
  <c r="V46" i="1"/>
  <c r="T52" i="1"/>
  <c r="U52" i="1"/>
  <c r="T48" i="1"/>
  <c r="U48" i="1"/>
  <c r="U46" i="1"/>
  <c r="T55" i="1"/>
  <c r="U55" i="1"/>
  <c r="T54" i="1"/>
  <c r="U54" i="1"/>
  <c r="T53" i="1"/>
  <c r="U53" i="1"/>
  <c r="T51" i="1"/>
  <c r="U51" i="1"/>
  <c r="T50" i="1"/>
  <c r="U50" i="1"/>
  <c r="T49" i="1"/>
  <c r="U49" i="1"/>
  <c r="T47" i="1"/>
  <c r="U47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L65" i="1"/>
  <c r="M65" i="1"/>
  <c r="L61" i="1"/>
  <c r="M61" i="1"/>
  <c r="L57" i="1"/>
  <c r="M57" i="1"/>
  <c r="L53" i="1"/>
  <c r="M53" i="1"/>
  <c r="L49" i="1"/>
  <c r="M49" i="1"/>
  <c r="L67" i="1"/>
  <c r="M67" i="1"/>
  <c r="L66" i="1"/>
  <c r="M66" i="1"/>
  <c r="L64" i="1"/>
  <c r="M64" i="1"/>
  <c r="L63" i="1"/>
  <c r="M63" i="1"/>
  <c r="L62" i="1"/>
  <c r="M62" i="1"/>
  <c r="L60" i="1"/>
  <c r="M60" i="1"/>
  <c r="L59" i="1"/>
  <c r="M59" i="1"/>
  <c r="L58" i="1"/>
  <c r="M58" i="1"/>
  <c r="L56" i="1"/>
  <c r="M56" i="1"/>
  <c r="L55" i="1"/>
  <c r="M55" i="1"/>
  <c r="L54" i="1"/>
  <c r="M54" i="1"/>
  <c r="L52" i="1"/>
  <c r="M52" i="1"/>
  <c r="L51" i="1"/>
  <c r="M51" i="1"/>
  <c r="L50" i="1"/>
  <c r="M50" i="1"/>
  <c r="L48" i="1"/>
  <c r="M48" i="1"/>
  <c r="L47" i="1"/>
  <c r="M47" i="1"/>
  <c r="M46" i="1"/>
  <c r="J61" i="1"/>
  <c r="H61" i="1"/>
  <c r="I61" i="1"/>
  <c r="J46" i="1"/>
  <c r="I46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X69" i="1"/>
  <c r="Y69" i="1"/>
  <c r="X68" i="1"/>
  <c r="Y68" i="1"/>
  <c r="X67" i="1"/>
  <c r="Y67" i="1"/>
  <c r="X66" i="1"/>
  <c r="Y66" i="1"/>
  <c r="X65" i="1"/>
  <c r="Y65" i="1"/>
  <c r="X64" i="1"/>
  <c r="Y64" i="1"/>
  <c r="X63" i="1"/>
  <c r="Y63" i="1"/>
  <c r="X62" i="1"/>
  <c r="Y62" i="1"/>
  <c r="X61" i="1"/>
  <c r="Y61" i="1"/>
  <c r="X60" i="1"/>
  <c r="Y60" i="1"/>
  <c r="X59" i="1"/>
  <c r="Y59" i="1"/>
  <c r="X58" i="1"/>
  <c r="Y58" i="1"/>
  <c r="X57" i="1"/>
  <c r="Y57" i="1"/>
  <c r="X56" i="1"/>
  <c r="Y56" i="1"/>
  <c r="X55" i="1"/>
  <c r="Y55" i="1"/>
  <c r="X54" i="1"/>
  <c r="Y54" i="1"/>
  <c r="X53" i="1"/>
  <c r="Y53" i="1"/>
  <c r="X52" i="1"/>
  <c r="Y52" i="1"/>
  <c r="X51" i="1"/>
  <c r="Y51" i="1"/>
  <c r="X50" i="1"/>
  <c r="Y50" i="1"/>
  <c r="X49" i="1"/>
  <c r="Y49" i="1"/>
  <c r="X48" i="1"/>
  <c r="Y48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H53" i="1"/>
  <c r="I53" i="1"/>
  <c r="H60" i="1"/>
  <c r="I60" i="1"/>
  <c r="H59" i="1"/>
  <c r="I59" i="1"/>
  <c r="H58" i="1"/>
  <c r="I58" i="1"/>
  <c r="H57" i="1"/>
  <c r="I57" i="1"/>
  <c r="H56" i="1"/>
  <c r="I56" i="1"/>
  <c r="H55" i="1"/>
  <c r="I55" i="1"/>
  <c r="H54" i="1"/>
  <c r="I54" i="1"/>
  <c r="H52" i="1"/>
  <c r="I52" i="1"/>
  <c r="H51" i="1"/>
  <c r="I51" i="1"/>
  <c r="H50" i="1"/>
  <c r="I50" i="1"/>
  <c r="H49" i="1"/>
  <c r="I49" i="1"/>
  <c r="H48" i="1"/>
  <c r="I48" i="1"/>
  <c r="I47" i="1"/>
</calcChain>
</file>

<file path=xl/sharedStrings.xml><?xml version="1.0" encoding="utf-8"?>
<sst xmlns="http://schemas.openxmlformats.org/spreadsheetml/2006/main" count="34" uniqueCount="34">
  <si>
    <t>log10_cases</t>
  </si>
  <si>
    <t>new</t>
  </si>
  <si>
    <t>cases</t>
  </si>
  <si>
    <t>day</t>
  </si>
  <si>
    <t>date</t>
  </si>
  <si>
    <t>sing_cases</t>
  </si>
  <si>
    <t>sing_new</t>
  </si>
  <si>
    <t>perc</t>
  </si>
  <si>
    <t>sing_perc</t>
  </si>
  <si>
    <t>sing_log10_cases</t>
  </si>
  <si>
    <t>ita_cases</t>
  </si>
  <si>
    <t>ita_new</t>
  </si>
  <si>
    <t>ita_perc</t>
  </si>
  <si>
    <t>ita_log10_cases</t>
  </si>
  <si>
    <t>nor_cases</t>
  </si>
  <si>
    <t>nor_new</t>
  </si>
  <si>
    <t>nor_perc</t>
  </si>
  <si>
    <t>nor_log10_cases</t>
  </si>
  <si>
    <t>SK_cases</t>
  </si>
  <si>
    <t>SK_new</t>
  </si>
  <si>
    <t>SK_perc</t>
  </si>
  <si>
    <t>SK_log10_cases</t>
  </si>
  <si>
    <t>UK_cases</t>
  </si>
  <si>
    <t>UK_new</t>
  </si>
  <si>
    <t>UK_perc</t>
  </si>
  <si>
    <t>UK_log10_cases</t>
  </si>
  <si>
    <t>US_cases</t>
  </si>
  <si>
    <t>US_new</t>
  </si>
  <si>
    <t>US_perc</t>
  </si>
  <si>
    <t>US_log10_cases</t>
  </si>
  <si>
    <t>nz_cases</t>
  </si>
  <si>
    <t>nz_new</t>
  </si>
  <si>
    <t>nz_perc</t>
  </si>
  <si>
    <t>nz_log10_cases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</si>
</sst>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10" fontId="0" fillId="0" borderId="0" xfId="0" applyNumberFormat="1"/>
    <xf numFmtId="14" fontId="0" fillId="2" borderId="0" xfId="0" applyNumberFormat="1" applyFill="1"/>
    <xf numFmtId="0" fontId="0" fillId="2" borderId="0" xfId="0" applyFill="1"/>
    <xf numFmtId="2" fontId="0" fillId="2" borderId="0" xfId="0" applyNumberFormat="1" applyFill="1"/>
    <xf numFmtId="10" fontId="0" fillId="2" borderId="0" xfId="0" applyNumberFormat="1" applyFill="1"/>
    <xf numFmtId="0" fontId="0" fillId="0" borderId="0" xfId="0" applyNumberFormat="1"/>
    <xf numFmtId="2" fontId="0" fillId="0" borderId="0" xfId="0" applyNumberFormat="1" applyFill="1"/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2" borderId="0" xfId="0" applyNumberFormat="1" applyFill="1"/>
    <xf numFmtId="0" fontId="0" fillId="0" borderId="0" xfId="0" applyFill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9"/>
  <sheetViews>
    <sheetView tabSelected="1" workbookViewId="0">
      <pane ySplit="1" topLeftCell="A72" activePane="bottomLeft" state="frozen"/>
      <selection activeCell="D1" sqref="D1"/>
      <selection pane="bottomLeft" activeCell="D97" sqref="D97"/>
    </sheetView>
  </sheetViews>
  <sheetFormatPr defaultRowHeight="15" x14ac:dyDescent="0.25"/>
  <cols>
    <col min="1" max="1" width="11.28515625" customWidth="1"/>
    <col min="2" max="5" width="9" customWidth="1"/>
    <col min="6" max="6" width="13.140625" customWidth="1"/>
    <col min="7" max="8" width="11.42578125" customWidth="1"/>
    <col min="9" max="9" width="11.42578125" style="8" customWidth="1"/>
    <col min="10" max="10" width="16" style="1" customWidth="1"/>
    <col min="13" max="13" width="9.140625" style="8"/>
    <col min="14" max="14" width="15.7109375" style="1" customWidth="1"/>
    <col min="15" max="15" width="10.140625" style="13" customWidth="1"/>
    <col min="16" max="16" width="10.28515625" style="13" customWidth="1"/>
    <col min="17" max="17" width="8.7109375" style="8" customWidth="1"/>
    <col min="18" max="18" width="15.7109375" style="1" customWidth="1"/>
    <col min="21" max="21" width="9.140625" style="8"/>
    <col min="22" max="22" width="15.7109375" style="1" customWidth="1"/>
    <col min="25" max="25" width="9.140625" style="8"/>
    <col min="26" max="26" width="17.140625" style="1" customWidth="1"/>
    <col min="27" max="27" width="9.85546875" customWidth="1"/>
    <col min="29" max="29" width="9.28515625" style="8" customWidth="1"/>
    <col min="30" max="30" width="15.5703125" customWidth="1"/>
    <col min="31" max="31" width="9.85546875" customWidth="1"/>
    <col min="33" max="33" width="9.28515625" style="8" customWidth="1"/>
    <col min="34" max="34" width="15.5703125" customWidth="1"/>
  </cols>
  <sheetData>
    <row r="1" spans="1:34" s="3" customFormat="1" x14ac:dyDescent="0.25">
      <c r="A1" s="6" t="s">
        <v>4</v>
      </c>
      <c r="B1" s="3" t="s">
        <v>3</v>
      </c>
      <c r="C1" s="3" t="s">
        <v>2</v>
      </c>
      <c r="D1" s="3" t="s">
        <v>1</v>
      </c>
      <c r="E1" s="5" t="s">
        <v>7</v>
      </c>
      <c r="F1" s="4" t="s">
        <v>0</v>
      </c>
      <c r="G1" s="3" t="s">
        <v>5</v>
      </c>
      <c r="H1" s="3" t="s">
        <v>6</v>
      </c>
      <c r="I1" s="7" t="s">
        <v>8</v>
      </c>
      <c r="J1" s="4" t="s">
        <v>9</v>
      </c>
      <c r="K1" s="3" t="s">
        <v>10</v>
      </c>
      <c r="L1" s="3" t="s">
        <v>11</v>
      </c>
      <c r="M1" s="7" t="s">
        <v>12</v>
      </c>
      <c r="N1" s="4" t="s">
        <v>13</v>
      </c>
      <c r="O1" s="19" t="s">
        <v>30</v>
      </c>
      <c r="P1" s="19" t="s">
        <v>31</v>
      </c>
      <c r="Q1" s="7" t="s">
        <v>32</v>
      </c>
      <c r="R1" s="4" t="s">
        <v>33</v>
      </c>
      <c r="S1" s="3" t="s">
        <v>14</v>
      </c>
      <c r="T1" s="3" t="s">
        <v>15</v>
      </c>
      <c r="U1" s="7" t="s">
        <v>16</v>
      </c>
      <c r="V1" s="4" t="s">
        <v>17</v>
      </c>
      <c r="W1" s="3" t="s">
        <v>18</v>
      </c>
      <c r="X1" s="3" t="s">
        <v>19</v>
      </c>
      <c r="Y1" s="7" t="s">
        <v>20</v>
      </c>
      <c r="Z1" s="4" t="s">
        <v>21</v>
      </c>
      <c r="AA1" s="3" t="s">
        <v>22</v>
      </c>
      <c r="AB1" s="3" t="s">
        <v>23</v>
      </c>
      <c r="AC1" s="7" t="s">
        <v>24</v>
      </c>
      <c r="AD1" s="3" t="s">
        <v>25</v>
      </c>
      <c r="AE1" s="3" t="s">
        <v>26</v>
      </c>
      <c r="AF1" s="3" t="s">
        <v>27</v>
      </c>
      <c r="AG1" s="7" t="s">
        <v>28</v>
      </c>
      <c r="AH1" s="3" t="s">
        <v>29</v>
      </c>
    </row>
    <row r="2" spans="1:34" s="3" customFormat="1" x14ac:dyDescent="0.25">
      <c r="A2" s="2">
        <v>43855</v>
      </c>
      <c r="B2">
        <v>-44</v>
      </c>
      <c r="C2" s="15">
        <v>1</v>
      </c>
      <c r="D2" s="16">
        <v>1</v>
      </c>
      <c r="E2" s="17"/>
      <c r="F2" s="18">
        <f>LOG10(C2)</f>
        <v>0</v>
      </c>
      <c r="I2" s="7"/>
      <c r="J2" s="4"/>
      <c r="M2" s="7"/>
      <c r="N2" s="4"/>
      <c r="O2" s="19"/>
      <c r="P2" s="19"/>
      <c r="Q2" s="7"/>
      <c r="R2" s="4"/>
      <c r="U2" s="7"/>
      <c r="V2" s="4"/>
      <c r="Y2" s="7"/>
      <c r="Z2" s="4"/>
      <c r="AC2" s="7"/>
      <c r="AG2" s="7"/>
    </row>
    <row r="3" spans="1:34" s="3" customFormat="1" x14ac:dyDescent="0.25">
      <c r="A3" s="2">
        <v>43856</v>
      </c>
      <c r="B3">
        <f>B2+1</f>
        <v>-43</v>
      </c>
      <c r="C3" s="15">
        <v>4</v>
      </c>
      <c r="D3" s="16">
        <f>C3-C2</f>
        <v>3</v>
      </c>
      <c r="E3" s="17">
        <f>D3/C2</f>
        <v>3</v>
      </c>
      <c r="F3" s="18">
        <f>LOG10(C3)</f>
        <v>0.6020599913279624</v>
      </c>
      <c r="I3" s="7"/>
      <c r="J3" s="4"/>
      <c r="M3" s="7"/>
      <c r="N3" s="4"/>
      <c r="O3" s="19"/>
      <c r="P3" s="19"/>
      <c r="Q3" s="7"/>
      <c r="R3" s="4"/>
      <c r="U3" s="7"/>
      <c r="V3" s="4"/>
      <c r="Y3" s="7"/>
      <c r="Z3" s="4"/>
      <c r="AC3" s="7"/>
      <c r="AG3" s="7"/>
    </row>
    <row r="4" spans="1:34" s="3" customFormat="1" x14ac:dyDescent="0.25">
      <c r="A4" s="2">
        <v>43857</v>
      </c>
      <c r="B4">
        <f t="shared" ref="B4:B37" si="0">B3+1</f>
        <v>-42</v>
      </c>
      <c r="C4" s="15">
        <v>4</v>
      </c>
      <c r="D4" s="16">
        <f t="shared" ref="D4:D61" si="1">C4-C3</f>
        <v>0</v>
      </c>
      <c r="E4" s="17">
        <f t="shared" ref="E4:E61" si="2">D4/C3</f>
        <v>0</v>
      </c>
      <c r="F4" s="18">
        <f t="shared" ref="F4:F62" si="3">LOG10(C4)</f>
        <v>0.6020599913279624</v>
      </c>
      <c r="I4" s="7"/>
      <c r="J4" s="4"/>
      <c r="M4" s="7"/>
      <c r="N4" s="4"/>
      <c r="O4" s="19"/>
      <c r="P4" s="19"/>
      <c r="Q4" s="7"/>
      <c r="R4" s="4"/>
      <c r="U4" s="7"/>
      <c r="V4" s="4"/>
      <c r="Y4" s="7"/>
      <c r="Z4" s="4"/>
      <c r="AC4" s="7"/>
      <c r="AG4" s="7"/>
    </row>
    <row r="5" spans="1:34" s="3" customFormat="1" x14ac:dyDescent="0.25">
      <c r="A5" s="2">
        <v>43858</v>
      </c>
      <c r="B5">
        <f t="shared" si="0"/>
        <v>-41</v>
      </c>
      <c r="C5" s="15">
        <v>4</v>
      </c>
      <c r="D5" s="16">
        <f t="shared" si="1"/>
        <v>0</v>
      </c>
      <c r="E5" s="17">
        <f t="shared" si="2"/>
        <v>0</v>
      </c>
      <c r="F5" s="18">
        <f t="shared" si="3"/>
        <v>0.6020599913279624</v>
      </c>
      <c r="I5" s="7"/>
      <c r="J5" s="4"/>
      <c r="M5" s="7"/>
      <c r="N5" s="4"/>
      <c r="O5" s="19"/>
      <c r="P5" s="19"/>
      <c r="Q5" s="7"/>
      <c r="R5" s="4"/>
      <c r="U5" s="7"/>
      <c r="V5" s="4"/>
      <c r="Y5" s="7"/>
      <c r="Z5" s="4"/>
      <c r="AC5" s="7"/>
      <c r="AG5" s="7"/>
    </row>
    <row r="6" spans="1:34" s="3" customFormat="1" x14ac:dyDescent="0.25">
      <c r="A6" s="2">
        <v>43859</v>
      </c>
      <c r="B6">
        <f t="shared" si="0"/>
        <v>-40</v>
      </c>
      <c r="C6" s="15">
        <v>4</v>
      </c>
      <c r="D6" s="16">
        <f t="shared" si="1"/>
        <v>0</v>
      </c>
      <c r="E6" s="17">
        <f t="shared" si="2"/>
        <v>0</v>
      </c>
      <c r="F6" s="18">
        <f t="shared" si="3"/>
        <v>0.6020599913279624</v>
      </c>
      <c r="I6" s="7"/>
      <c r="J6" s="4"/>
      <c r="M6" s="7"/>
      <c r="N6" s="4"/>
      <c r="O6" s="19"/>
      <c r="P6" s="19"/>
      <c r="Q6" s="7"/>
      <c r="R6" s="4"/>
      <c r="U6" s="7"/>
      <c r="V6" s="4"/>
      <c r="Y6" s="7"/>
      <c r="Z6" s="4"/>
      <c r="AC6" s="7"/>
      <c r="AG6" s="7"/>
    </row>
    <row r="7" spans="1:34" s="3" customFormat="1" x14ac:dyDescent="0.25">
      <c r="A7" s="2">
        <v>43860</v>
      </c>
      <c r="B7">
        <f t="shared" si="0"/>
        <v>-39</v>
      </c>
      <c r="C7" s="15">
        <v>6</v>
      </c>
      <c r="D7" s="16">
        <f t="shared" si="1"/>
        <v>2</v>
      </c>
      <c r="E7" s="17">
        <f t="shared" si="2"/>
        <v>0.5</v>
      </c>
      <c r="F7" s="18">
        <f t="shared" si="3"/>
        <v>0.77815125038364363</v>
      </c>
      <c r="I7" s="7"/>
      <c r="J7" s="4"/>
      <c r="M7" s="7"/>
      <c r="N7" s="4"/>
      <c r="O7" s="19"/>
      <c r="P7" s="19"/>
      <c r="Q7" s="7"/>
      <c r="R7" s="4"/>
      <c r="U7" s="7"/>
      <c r="V7" s="4"/>
      <c r="Y7" s="7"/>
      <c r="Z7" s="4"/>
      <c r="AC7" s="7"/>
      <c r="AG7" s="7"/>
    </row>
    <row r="8" spans="1:34" s="3" customFormat="1" x14ac:dyDescent="0.25">
      <c r="A8" s="2">
        <v>43861</v>
      </c>
      <c r="B8">
        <f t="shared" si="0"/>
        <v>-38</v>
      </c>
      <c r="C8" s="15">
        <v>7</v>
      </c>
      <c r="D8" s="16">
        <f t="shared" si="1"/>
        <v>1</v>
      </c>
      <c r="E8" s="17">
        <f t="shared" si="2"/>
        <v>0.16666666666666666</v>
      </c>
      <c r="F8" s="18">
        <f t="shared" si="3"/>
        <v>0.84509804001425681</v>
      </c>
      <c r="I8" s="7"/>
      <c r="J8" s="4"/>
      <c r="M8" s="7"/>
      <c r="N8" s="4"/>
      <c r="O8" s="19"/>
      <c r="P8" s="19"/>
      <c r="Q8" s="7"/>
      <c r="R8" s="4"/>
      <c r="U8" s="7"/>
      <c r="V8" s="4"/>
      <c r="Y8" s="7"/>
      <c r="Z8" s="4"/>
      <c r="AC8" s="7"/>
      <c r="AG8" s="7"/>
    </row>
    <row r="9" spans="1:34" s="3" customFormat="1" x14ac:dyDescent="0.25">
      <c r="A9" s="2">
        <v>43862</v>
      </c>
      <c r="B9">
        <f t="shared" si="0"/>
        <v>-37</v>
      </c>
      <c r="C9" s="15">
        <v>9</v>
      </c>
      <c r="D9" s="16">
        <f t="shared" si="1"/>
        <v>2</v>
      </c>
      <c r="E9" s="17">
        <f t="shared" si="2"/>
        <v>0.2857142857142857</v>
      </c>
      <c r="F9" s="18">
        <f t="shared" si="3"/>
        <v>0.95424250943932487</v>
      </c>
      <c r="I9" s="7"/>
      <c r="J9" s="4"/>
      <c r="M9" s="7"/>
      <c r="N9" s="4"/>
      <c r="O9" s="19"/>
      <c r="P9" s="19"/>
      <c r="Q9" s="7"/>
      <c r="R9" s="4"/>
      <c r="U9" s="7"/>
      <c r="V9" s="4"/>
      <c r="Y9" s="7"/>
      <c r="Z9" s="4"/>
      <c r="AC9" s="7"/>
      <c r="AG9" s="7"/>
    </row>
    <row r="10" spans="1:34" s="3" customFormat="1" x14ac:dyDescent="0.25">
      <c r="A10" s="2">
        <v>43863</v>
      </c>
      <c r="B10">
        <f t="shared" si="0"/>
        <v>-36</v>
      </c>
      <c r="C10" s="15">
        <v>11</v>
      </c>
      <c r="D10" s="16">
        <f t="shared" si="1"/>
        <v>2</v>
      </c>
      <c r="E10" s="17">
        <f t="shared" si="2"/>
        <v>0.22222222222222221</v>
      </c>
      <c r="F10" s="18">
        <f t="shared" si="3"/>
        <v>1.0413926851582251</v>
      </c>
      <c r="I10" s="7"/>
      <c r="J10" s="4"/>
      <c r="M10" s="7"/>
      <c r="N10" s="4"/>
      <c r="O10" s="19"/>
      <c r="P10" s="19"/>
      <c r="Q10" s="7"/>
      <c r="R10" s="4"/>
      <c r="U10" s="7"/>
      <c r="V10" s="4"/>
      <c r="Y10" s="7"/>
      <c r="Z10" s="4"/>
      <c r="AC10" s="7"/>
      <c r="AG10" s="7"/>
    </row>
    <row r="11" spans="1:34" s="3" customFormat="1" x14ac:dyDescent="0.25">
      <c r="A11" s="2">
        <v>43864</v>
      </c>
      <c r="B11">
        <f t="shared" si="0"/>
        <v>-35</v>
      </c>
      <c r="C11" s="15">
        <v>11</v>
      </c>
      <c r="D11" s="16">
        <f t="shared" si="1"/>
        <v>0</v>
      </c>
      <c r="E11" s="17">
        <f t="shared" si="2"/>
        <v>0</v>
      </c>
      <c r="F11" s="18">
        <f t="shared" si="3"/>
        <v>1.0413926851582251</v>
      </c>
      <c r="I11" s="7"/>
      <c r="J11" s="4"/>
      <c r="M11" s="7"/>
      <c r="N11" s="4"/>
      <c r="O11" s="19"/>
      <c r="P11" s="19"/>
      <c r="Q11" s="7"/>
      <c r="R11" s="4"/>
      <c r="U11" s="7"/>
      <c r="V11" s="4"/>
      <c r="Y11" s="7"/>
      <c r="Z11" s="4"/>
      <c r="AC11" s="7"/>
      <c r="AG11" s="7"/>
    </row>
    <row r="12" spans="1:34" s="3" customFormat="1" x14ac:dyDescent="0.25">
      <c r="A12" s="2">
        <v>43865</v>
      </c>
      <c r="B12">
        <f t="shared" si="0"/>
        <v>-34</v>
      </c>
      <c r="C12" s="15">
        <v>11</v>
      </c>
      <c r="D12" s="16">
        <f t="shared" si="1"/>
        <v>0</v>
      </c>
      <c r="E12" s="17">
        <f t="shared" si="2"/>
        <v>0</v>
      </c>
      <c r="F12" s="18">
        <f t="shared" si="3"/>
        <v>1.0413926851582251</v>
      </c>
      <c r="I12" s="7"/>
      <c r="J12" s="4"/>
      <c r="M12" s="7"/>
      <c r="N12" s="4"/>
      <c r="O12" s="19"/>
      <c r="P12" s="19"/>
      <c r="Q12" s="7"/>
      <c r="R12" s="4"/>
      <c r="U12" s="7"/>
      <c r="V12" s="4"/>
      <c r="Y12" s="7"/>
      <c r="Z12" s="4"/>
      <c r="AC12" s="7"/>
      <c r="AG12" s="7"/>
    </row>
    <row r="13" spans="1:34" s="3" customFormat="1" x14ac:dyDescent="0.25">
      <c r="A13" s="2">
        <v>43866</v>
      </c>
      <c r="B13">
        <f t="shared" si="0"/>
        <v>-33</v>
      </c>
      <c r="C13" s="15">
        <v>12</v>
      </c>
      <c r="D13" s="16">
        <f t="shared" si="1"/>
        <v>1</v>
      </c>
      <c r="E13" s="17">
        <f t="shared" si="2"/>
        <v>9.0909090909090912E-2</v>
      </c>
      <c r="F13" s="18">
        <f t="shared" si="3"/>
        <v>1.0791812460476249</v>
      </c>
      <c r="I13" s="7"/>
      <c r="J13" s="4"/>
      <c r="M13" s="7"/>
      <c r="N13" s="4"/>
      <c r="O13" s="19"/>
      <c r="P13" s="19"/>
      <c r="Q13" s="7"/>
      <c r="R13" s="4"/>
      <c r="U13" s="7"/>
      <c r="V13" s="4"/>
      <c r="Y13" s="7"/>
      <c r="Z13" s="4"/>
      <c r="AC13" s="7"/>
      <c r="AG13" s="7"/>
    </row>
    <row r="14" spans="1:34" s="3" customFormat="1" x14ac:dyDescent="0.25">
      <c r="A14" s="2">
        <v>43867</v>
      </c>
      <c r="B14">
        <f t="shared" si="0"/>
        <v>-32</v>
      </c>
      <c r="C14" s="15">
        <v>13</v>
      </c>
      <c r="D14" s="16">
        <f t="shared" si="1"/>
        <v>1</v>
      </c>
      <c r="E14" s="17">
        <f t="shared" si="2"/>
        <v>8.3333333333333329E-2</v>
      </c>
      <c r="F14" s="18">
        <f t="shared" si="3"/>
        <v>1.1139433523068367</v>
      </c>
      <c r="I14" s="7"/>
      <c r="J14" s="4"/>
      <c r="M14" s="7"/>
      <c r="N14" s="4"/>
      <c r="O14" s="19"/>
      <c r="P14" s="19"/>
      <c r="Q14" s="7"/>
      <c r="R14" s="4"/>
      <c r="U14" s="7"/>
      <c r="V14" s="4"/>
      <c r="Y14" s="7"/>
      <c r="Z14" s="4"/>
      <c r="AC14" s="7"/>
      <c r="AG14" s="7"/>
    </row>
    <row r="15" spans="1:34" s="3" customFormat="1" x14ac:dyDescent="0.25">
      <c r="A15" s="2">
        <v>43868</v>
      </c>
      <c r="B15">
        <f t="shared" si="0"/>
        <v>-31</v>
      </c>
      <c r="C15" s="15">
        <v>14</v>
      </c>
      <c r="D15" s="16">
        <f t="shared" si="1"/>
        <v>1</v>
      </c>
      <c r="E15" s="17">
        <f t="shared" si="2"/>
        <v>7.6923076923076927E-2</v>
      </c>
      <c r="F15" s="18">
        <f t="shared" si="3"/>
        <v>1.146128035678238</v>
      </c>
      <c r="I15" s="7"/>
      <c r="J15" s="4"/>
      <c r="M15" s="7"/>
      <c r="N15" s="4"/>
      <c r="O15" s="19"/>
      <c r="P15" s="19"/>
      <c r="Q15" s="7"/>
      <c r="R15" s="4"/>
      <c r="U15" s="7"/>
      <c r="V15" s="4"/>
      <c r="Y15" s="7"/>
      <c r="Z15" s="4"/>
      <c r="AC15" s="7"/>
      <c r="AG15" s="7"/>
    </row>
    <row r="16" spans="1:34" s="3" customFormat="1" x14ac:dyDescent="0.25">
      <c r="A16" s="2">
        <v>43869</v>
      </c>
      <c r="B16">
        <f t="shared" si="0"/>
        <v>-30</v>
      </c>
      <c r="C16" s="15">
        <v>14</v>
      </c>
      <c r="D16" s="16">
        <f t="shared" si="1"/>
        <v>0</v>
      </c>
      <c r="E16" s="17">
        <f t="shared" si="2"/>
        <v>0</v>
      </c>
      <c r="F16" s="18">
        <f t="shared" si="3"/>
        <v>1.146128035678238</v>
      </c>
      <c r="I16" s="7"/>
      <c r="J16" s="4"/>
      <c r="M16" s="7"/>
      <c r="N16" s="4"/>
      <c r="O16" s="19"/>
      <c r="P16" s="19"/>
      <c r="Q16" s="7"/>
      <c r="R16" s="4"/>
      <c r="U16" s="7"/>
      <c r="V16" s="4"/>
      <c r="Y16" s="7"/>
      <c r="Z16" s="4"/>
      <c r="AC16" s="7"/>
      <c r="AG16" s="7"/>
    </row>
    <row r="17" spans="1:33" s="3" customFormat="1" x14ac:dyDescent="0.25">
      <c r="A17" s="2">
        <v>43870</v>
      </c>
      <c r="B17">
        <f t="shared" si="0"/>
        <v>-29</v>
      </c>
      <c r="C17" s="15">
        <v>14</v>
      </c>
      <c r="D17" s="16">
        <f t="shared" si="1"/>
        <v>0</v>
      </c>
      <c r="E17" s="17">
        <f t="shared" si="2"/>
        <v>0</v>
      </c>
      <c r="F17" s="18">
        <f t="shared" si="3"/>
        <v>1.146128035678238</v>
      </c>
      <c r="I17" s="7"/>
      <c r="J17" s="4"/>
      <c r="M17" s="7"/>
      <c r="N17" s="4"/>
      <c r="O17" s="19"/>
      <c r="P17" s="19"/>
      <c r="Q17" s="7"/>
      <c r="R17" s="4"/>
      <c r="U17" s="7"/>
      <c r="V17" s="4"/>
      <c r="Y17" s="7"/>
      <c r="Z17" s="4"/>
      <c r="AC17" s="7"/>
      <c r="AG17" s="7"/>
    </row>
    <row r="18" spans="1:33" s="3" customFormat="1" x14ac:dyDescent="0.25">
      <c r="A18" s="2">
        <v>43871</v>
      </c>
      <c r="B18">
        <f t="shared" si="0"/>
        <v>-28</v>
      </c>
      <c r="C18" s="15">
        <v>14</v>
      </c>
      <c r="D18" s="16">
        <f t="shared" si="1"/>
        <v>0</v>
      </c>
      <c r="E18" s="17">
        <f t="shared" si="2"/>
        <v>0</v>
      </c>
      <c r="F18" s="18">
        <f t="shared" si="3"/>
        <v>1.146128035678238</v>
      </c>
      <c r="I18" s="7"/>
      <c r="J18" s="4"/>
      <c r="M18" s="7"/>
      <c r="N18" s="4"/>
      <c r="O18" s="19"/>
      <c r="P18" s="19"/>
      <c r="Q18" s="7"/>
      <c r="R18" s="4"/>
      <c r="U18" s="7"/>
      <c r="V18" s="4"/>
      <c r="Y18" s="7"/>
      <c r="Z18" s="4"/>
      <c r="AC18" s="7"/>
      <c r="AG18" s="7"/>
    </row>
    <row r="19" spans="1:33" s="3" customFormat="1" x14ac:dyDescent="0.25">
      <c r="A19" s="2">
        <v>43872</v>
      </c>
      <c r="B19">
        <f t="shared" si="0"/>
        <v>-27</v>
      </c>
      <c r="C19" s="15">
        <v>14</v>
      </c>
      <c r="D19" s="16">
        <f t="shared" si="1"/>
        <v>0</v>
      </c>
      <c r="E19" s="17">
        <f t="shared" si="2"/>
        <v>0</v>
      </c>
      <c r="F19" s="18">
        <f t="shared" si="3"/>
        <v>1.146128035678238</v>
      </c>
      <c r="I19" s="7"/>
      <c r="J19" s="4"/>
      <c r="M19" s="7"/>
      <c r="N19" s="4"/>
      <c r="O19" s="19"/>
      <c r="P19" s="19"/>
      <c r="Q19" s="7"/>
      <c r="R19" s="4"/>
      <c r="U19" s="7"/>
      <c r="V19" s="4"/>
      <c r="Y19" s="7"/>
      <c r="Z19" s="4"/>
      <c r="AC19" s="7"/>
      <c r="AG19" s="7"/>
    </row>
    <row r="20" spans="1:33" s="3" customFormat="1" x14ac:dyDescent="0.25">
      <c r="A20" s="2">
        <v>43873</v>
      </c>
      <c r="B20">
        <f t="shared" si="0"/>
        <v>-26</v>
      </c>
      <c r="C20" s="15">
        <v>14</v>
      </c>
      <c r="D20" s="16">
        <f t="shared" si="1"/>
        <v>0</v>
      </c>
      <c r="E20" s="17">
        <f t="shared" si="2"/>
        <v>0</v>
      </c>
      <c r="F20" s="18">
        <f t="shared" si="3"/>
        <v>1.146128035678238</v>
      </c>
      <c r="I20" s="7"/>
      <c r="J20" s="4"/>
      <c r="M20" s="7"/>
      <c r="N20" s="4"/>
      <c r="O20" s="19"/>
      <c r="P20" s="19"/>
      <c r="Q20" s="7"/>
      <c r="R20" s="4"/>
      <c r="U20" s="7"/>
      <c r="V20" s="4"/>
      <c r="Y20" s="7"/>
      <c r="Z20" s="4"/>
      <c r="AC20" s="7"/>
      <c r="AG20" s="7"/>
    </row>
    <row r="21" spans="1:33" s="3" customFormat="1" x14ac:dyDescent="0.25">
      <c r="A21" s="2">
        <v>43874</v>
      </c>
      <c r="B21">
        <f t="shared" si="0"/>
        <v>-25</v>
      </c>
      <c r="C21" s="15">
        <v>14</v>
      </c>
      <c r="D21" s="16">
        <f t="shared" si="1"/>
        <v>0</v>
      </c>
      <c r="E21" s="17">
        <f t="shared" si="2"/>
        <v>0</v>
      </c>
      <c r="F21" s="18">
        <f t="shared" si="3"/>
        <v>1.146128035678238</v>
      </c>
      <c r="I21" s="7"/>
      <c r="J21" s="4"/>
      <c r="M21" s="7"/>
      <c r="N21" s="4"/>
      <c r="O21" s="19"/>
      <c r="P21" s="19"/>
      <c r="Q21" s="7"/>
      <c r="R21" s="4"/>
      <c r="U21" s="7"/>
      <c r="V21" s="4"/>
      <c r="Y21" s="7"/>
      <c r="Z21" s="4"/>
      <c r="AC21" s="7"/>
      <c r="AG21" s="7"/>
    </row>
    <row r="22" spans="1:33" s="3" customFormat="1" x14ac:dyDescent="0.25">
      <c r="A22" s="2">
        <v>43875</v>
      </c>
      <c r="B22">
        <f t="shared" si="0"/>
        <v>-24</v>
      </c>
      <c r="C22" s="15">
        <v>15</v>
      </c>
      <c r="D22" s="16">
        <f t="shared" si="1"/>
        <v>1</v>
      </c>
      <c r="E22" s="17">
        <f t="shared" si="2"/>
        <v>7.1428571428571425E-2</v>
      </c>
      <c r="F22" s="18">
        <f t="shared" si="3"/>
        <v>1.1760912590556813</v>
      </c>
      <c r="I22" s="7"/>
      <c r="J22" s="4"/>
      <c r="M22" s="7"/>
      <c r="N22" s="4"/>
      <c r="O22" s="19"/>
      <c r="P22" s="19"/>
      <c r="Q22" s="7"/>
      <c r="R22" s="4"/>
      <c r="U22" s="7"/>
      <c r="V22" s="4"/>
      <c r="Y22" s="7"/>
      <c r="Z22" s="4"/>
      <c r="AC22" s="7"/>
      <c r="AG22" s="7"/>
    </row>
    <row r="23" spans="1:33" s="3" customFormat="1" x14ac:dyDescent="0.25">
      <c r="A23" s="2">
        <v>43876</v>
      </c>
      <c r="B23">
        <f t="shared" si="0"/>
        <v>-23</v>
      </c>
      <c r="C23" s="15">
        <v>15</v>
      </c>
      <c r="D23" s="16">
        <f t="shared" si="1"/>
        <v>0</v>
      </c>
      <c r="E23" s="17">
        <f t="shared" si="2"/>
        <v>0</v>
      </c>
      <c r="F23" s="18">
        <f t="shared" si="3"/>
        <v>1.1760912590556813</v>
      </c>
      <c r="I23" s="7"/>
      <c r="J23" s="4"/>
      <c r="M23" s="7"/>
      <c r="N23" s="4"/>
      <c r="O23" s="19"/>
      <c r="P23" s="19"/>
      <c r="Q23" s="7"/>
      <c r="R23" s="4"/>
      <c r="U23" s="7"/>
      <c r="V23" s="4"/>
      <c r="Y23" s="7"/>
      <c r="Z23" s="4"/>
      <c r="AC23" s="7"/>
      <c r="AG23" s="7"/>
    </row>
    <row r="24" spans="1:33" s="3" customFormat="1" x14ac:dyDescent="0.25">
      <c r="A24" s="2">
        <v>43877</v>
      </c>
      <c r="B24">
        <f t="shared" si="0"/>
        <v>-22</v>
      </c>
      <c r="C24" s="15">
        <v>15</v>
      </c>
      <c r="D24" s="16">
        <f t="shared" si="1"/>
        <v>0</v>
      </c>
      <c r="E24" s="17">
        <f t="shared" si="2"/>
        <v>0</v>
      </c>
      <c r="F24" s="18">
        <f t="shared" si="3"/>
        <v>1.1760912590556813</v>
      </c>
      <c r="I24" s="7"/>
      <c r="J24" s="4"/>
      <c r="M24" s="7"/>
      <c r="N24" s="4"/>
      <c r="O24" s="19"/>
      <c r="P24" s="19"/>
      <c r="Q24" s="7"/>
      <c r="R24" s="4"/>
      <c r="U24" s="7"/>
      <c r="V24" s="4"/>
      <c r="Y24" s="7"/>
      <c r="Z24" s="4"/>
      <c r="AC24" s="7"/>
      <c r="AG24" s="7"/>
    </row>
    <row r="25" spans="1:33" s="3" customFormat="1" x14ac:dyDescent="0.25">
      <c r="A25" s="2">
        <v>43878</v>
      </c>
      <c r="B25">
        <f t="shared" si="0"/>
        <v>-21</v>
      </c>
      <c r="C25" s="15">
        <v>15</v>
      </c>
      <c r="D25" s="16">
        <f t="shared" si="1"/>
        <v>0</v>
      </c>
      <c r="E25" s="17">
        <f t="shared" si="2"/>
        <v>0</v>
      </c>
      <c r="F25" s="18">
        <f t="shared" si="3"/>
        <v>1.1760912590556813</v>
      </c>
      <c r="I25" s="7"/>
      <c r="J25" s="4"/>
      <c r="M25" s="7"/>
      <c r="N25" s="4"/>
      <c r="O25" s="19"/>
      <c r="P25" s="19"/>
      <c r="Q25" s="7"/>
      <c r="R25" s="4"/>
      <c r="U25" s="7"/>
      <c r="V25" s="4"/>
      <c r="Y25" s="7"/>
      <c r="Z25" s="4"/>
      <c r="AC25" s="7"/>
      <c r="AG25" s="7"/>
    </row>
    <row r="26" spans="1:33" s="3" customFormat="1" x14ac:dyDescent="0.25">
      <c r="A26" s="2">
        <v>43879</v>
      </c>
      <c r="B26">
        <f t="shared" si="0"/>
        <v>-20</v>
      </c>
      <c r="C26" s="15">
        <v>15</v>
      </c>
      <c r="D26" s="16">
        <f t="shared" si="1"/>
        <v>0</v>
      </c>
      <c r="E26" s="17">
        <f t="shared" si="2"/>
        <v>0</v>
      </c>
      <c r="F26" s="18">
        <f t="shared" si="3"/>
        <v>1.1760912590556813</v>
      </c>
      <c r="I26" s="7"/>
      <c r="J26" s="4"/>
      <c r="M26" s="7"/>
      <c r="N26" s="4"/>
      <c r="O26" s="19"/>
      <c r="P26" s="19"/>
      <c r="Q26" s="7"/>
      <c r="R26" s="4"/>
      <c r="U26" s="7"/>
      <c r="V26" s="4"/>
      <c r="Y26" s="7"/>
      <c r="Z26" s="4"/>
      <c r="AC26" s="7"/>
      <c r="AG26" s="7"/>
    </row>
    <row r="27" spans="1:33" s="3" customFormat="1" x14ac:dyDescent="0.25">
      <c r="A27" s="2">
        <v>43880</v>
      </c>
      <c r="B27">
        <f t="shared" si="0"/>
        <v>-19</v>
      </c>
      <c r="C27" s="15">
        <v>15</v>
      </c>
      <c r="D27" s="16">
        <f t="shared" si="1"/>
        <v>0</v>
      </c>
      <c r="E27" s="17">
        <f t="shared" si="2"/>
        <v>0</v>
      </c>
      <c r="F27" s="18">
        <f t="shared" si="3"/>
        <v>1.1760912590556813</v>
      </c>
      <c r="I27" s="7"/>
      <c r="J27" s="4"/>
      <c r="M27" s="7"/>
      <c r="N27" s="4"/>
      <c r="O27" s="19"/>
      <c r="P27" s="19"/>
      <c r="Q27" s="7"/>
      <c r="R27" s="4"/>
      <c r="U27" s="7"/>
      <c r="V27" s="4"/>
      <c r="Y27" s="7"/>
      <c r="Z27" s="4"/>
      <c r="AC27" s="7"/>
      <c r="AG27" s="7"/>
    </row>
    <row r="28" spans="1:33" s="3" customFormat="1" x14ac:dyDescent="0.25">
      <c r="A28" s="2">
        <v>43881</v>
      </c>
      <c r="B28">
        <f t="shared" si="0"/>
        <v>-18</v>
      </c>
      <c r="C28" s="15">
        <v>15</v>
      </c>
      <c r="D28" s="16">
        <f t="shared" si="1"/>
        <v>0</v>
      </c>
      <c r="E28" s="17">
        <f t="shared" si="2"/>
        <v>0</v>
      </c>
      <c r="F28" s="18">
        <f t="shared" si="3"/>
        <v>1.1760912590556813</v>
      </c>
      <c r="I28" s="7"/>
      <c r="J28" s="4"/>
      <c r="M28" s="7"/>
      <c r="N28" s="4"/>
      <c r="O28" s="19"/>
      <c r="P28" s="19"/>
      <c r="Q28" s="7"/>
      <c r="R28" s="4"/>
      <c r="U28" s="7"/>
      <c r="V28" s="4"/>
      <c r="Y28" s="7"/>
      <c r="Z28" s="4"/>
      <c r="AC28" s="7"/>
      <c r="AG28" s="7"/>
    </row>
    <row r="29" spans="1:33" s="3" customFormat="1" x14ac:dyDescent="0.25">
      <c r="A29" s="2">
        <v>43882</v>
      </c>
      <c r="B29">
        <f t="shared" si="0"/>
        <v>-17</v>
      </c>
      <c r="C29" s="15">
        <v>17</v>
      </c>
      <c r="D29" s="16">
        <f t="shared" si="1"/>
        <v>2</v>
      </c>
      <c r="E29" s="17">
        <f t="shared" si="2"/>
        <v>0.13333333333333333</v>
      </c>
      <c r="F29" s="18">
        <f t="shared" si="3"/>
        <v>1.2304489213782739</v>
      </c>
      <c r="I29" s="7"/>
      <c r="J29" s="4"/>
      <c r="M29" s="7"/>
      <c r="N29" s="4"/>
      <c r="O29" s="19"/>
      <c r="P29" s="19"/>
      <c r="Q29" s="7"/>
      <c r="R29" s="4"/>
      <c r="U29" s="7"/>
      <c r="V29" s="4"/>
      <c r="Y29" s="7"/>
      <c r="Z29" s="4"/>
      <c r="AC29" s="7"/>
      <c r="AG29" s="7"/>
    </row>
    <row r="30" spans="1:33" s="3" customFormat="1" x14ac:dyDescent="0.25">
      <c r="A30" s="2">
        <v>43883</v>
      </c>
      <c r="B30">
        <f t="shared" si="0"/>
        <v>-16</v>
      </c>
      <c r="C30" s="15">
        <v>21</v>
      </c>
      <c r="D30" s="16">
        <f t="shared" si="1"/>
        <v>4</v>
      </c>
      <c r="E30" s="17">
        <f t="shared" si="2"/>
        <v>0.23529411764705882</v>
      </c>
      <c r="F30" s="18">
        <f t="shared" si="3"/>
        <v>1.3222192947339193</v>
      </c>
      <c r="I30" s="7"/>
      <c r="J30" s="4"/>
      <c r="M30" s="7"/>
      <c r="N30" s="4"/>
      <c r="O30" s="19"/>
      <c r="P30" s="19"/>
      <c r="Q30" s="7"/>
      <c r="R30" s="4"/>
      <c r="U30" s="7"/>
      <c r="V30" s="4"/>
      <c r="Y30" s="7"/>
      <c r="Z30" s="4"/>
      <c r="AC30" s="7"/>
      <c r="AG30" s="7"/>
    </row>
    <row r="31" spans="1:33" s="3" customFormat="1" x14ac:dyDescent="0.25">
      <c r="A31" s="2">
        <v>43884</v>
      </c>
      <c r="B31">
        <f t="shared" si="0"/>
        <v>-15</v>
      </c>
      <c r="C31" s="15">
        <v>22</v>
      </c>
      <c r="D31" s="16">
        <f t="shared" si="1"/>
        <v>1</v>
      </c>
      <c r="E31" s="17">
        <f t="shared" si="2"/>
        <v>4.7619047619047616E-2</v>
      </c>
      <c r="F31" s="18">
        <f t="shared" si="3"/>
        <v>1.3424226808222062</v>
      </c>
      <c r="I31" s="7"/>
      <c r="J31" s="4"/>
      <c r="M31" s="7"/>
      <c r="N31" s="4"/>
      <c r="O31" s="19"/>
      <c r="P31" s="19"/>
      <c r="Q31" s="7"/>
      <c r="R31" s="4"/>
      <c r="U31" s="7"/>
      <c r="V31" s="4"/>
      <c r="Y31" s="7"/>
      <c r="Z31" s="4"/>
      <c r="AC31" s="7"/>
      <c r="AG31" s="7"/>
    </row>
    <row r="32" spans="1:33" s="3" customFormat="1" x14ac:dyDescent="0.25">
      <c r="A32" s="2">
        <v>43885</v>
      </c>
      <c r="B32">
        <f t="shared" si="0"/>
        <v>-14</v>
      </c>
      <c r="C32" s="15">
        <v>22</v>
      </c>
      <c r="D32" s="16">
        <f t="shared" si="1"/>
        <v>0</v>
      </c>
      <c r="E32" s="17">
        <f t="shared" si="2"/>
        <v>0</v>
      </c>
      <c r="F32" s="18">
        <f t="shared" si="3"/>
        <v>1.3424226808222062</v>
      </c>
      <c r="I32" s="7"/>
      <c r="J32" s="4"/>
      <c r="M32" s="7"/>
      <c r="N32" s="4"/>
      <c r="O32" s="19"/>
      <c r="P32" s="19"/>
      <c r="Q32" s="7"/>
      <c r="R32" s="4"/>
      <c r="U32" s="7"/>
      <c r="V32" s="4"/>
      <c r="Y32" s="7"/>
      <c r="Z32" s="4"/>
      <c r="AC32" s="7"/>
      <c r="AG32" s="7"/>
    </row>
    <row r="33" spans="1:34" s="3" customFormat="1" x14ac:dyDescent="0.25">
      <c r="A33" s="2">
        <v>43886</v>
      </c>
      <c r="B33">
        <f t="shared" si="0"/>
        <v>-13</v>
      </c>
      <c r="C33" s="15">
        <v>22</v>
      </c>
      <c r="D33" s="16">
        <f t="shared" si="1"/>
        <v>0</v>
      </c>
      <c r="E33" s="17">
        <f t="shared" si="2"/>
        <v>0</v>
      </c>
      <c r="F33" s="18">
        <f t="shared" si="3"/>
        <v>1.3424226808222062</v>
      </c>
      <c r="I33" s="7"/>
      <c r="J33" s="4"/>
      <c r="M33" s="7"/>
      <c r="N33" s="4"/>
      <c r="O33" s="19"/>
      <c r="P33" s="19"/>
      <c r="Q33" s="7"/>
      <c r="R33" s="4"/>
      <c r="U33" s="7"/>
      <c r="V33" s="4"/>
      <c r="Y33" s="7"/>
      <c r="Z33" s="4"/>
      <c r="AC33" s="7"/>
      <c r="AG33" s="7"/>
    </row>
    <row r="34" spans="1:34" s="3" customFormat="1" x14ac:dyDescent="0.25">
      <c r="A34" s="2">
        <v>43887</v>
      </c>
      <c r="B34">
        <f t="shared" si="0"/>
        <v>-12</v>
      </c>
      <c r="C34" s="15">
        <v>22</v>
      </c>
      <c r="D34" s="16">
        <f t="shared" si="1"/>
        <v>0</v>
      </c>
      <c r="E34" s="17">
        <f t="shared" si="2"/>
        <v>0</v>
      </c>
      <c r="F34" s="18">
        <f t="shared" si="3"/>
        <v>1.3424226808222062</v>
      </c>
      <c r="I34" s="7"/>
      <c r="J34" s="4"/>
      <c r="M34" s="7"/>
      <c r="N34" s="4"/>
      <c r="O34" s="19"/>
      <c r="P34" s="19"/>
      <c r="Q34" s="7"/>
      <c r="R34" s="4"/>
      <c r="U34" s="7"/>
      <c r="V34" s="4"/>
      <c r="Y34" s="7"/>
      <c r="Z34" s="4"/>
      <c r="AC34" s="7"/>
      <c r="AG34" s="7"/>
    </row>
    <row r="35" spans="1:34" s="3" customFormat="1" x14ac:dyDescent="0.25">
      <c r="A35" s="2">
        <v>43888</v>
      </c>
      <c r="B35">
        <f t="shared" si="0"/>
        <v>-11</v>
      </c>
      <c r="C35" s="15">
        <v>23</v>
      </c>
      <c r="D35" s="16">
        <f t="shared" si="1"/>
        <v>1</v>
      </c>
      <c r="E35" s="17">
        <f t="shared" si="2"/>
        <v>4.5454545454545456E-2</v>
      </c>
      <c r="F35" s="18">
        <f t="shared" si="3"/>
        <v>1.3617278360175928</v>
      </c>
      <c r="I35" s="7"/>
      <c r="J35" s="4"/>
      <c r="M35" s="7"/>
      <c r="N35" s="4"/>
      <c r="O35" s="19"/>
      <c r="P35" s="19"/>
      <c r="Q35" s="7"/>
      <c r="R35" s="4"/>
      <c r="U35" s="7"/>
      <c r="V35" s="4"/>
      <c r="Y35" s="7"/>
      <c r="Z35" s="4"/>
      <c r="AC35" s="7"/>
      <c r="AG35" s="7"/>
    </row>
    <row r="36" spans="1:34" s="3" customFormat="1" x14ac:dyDescent="0.25">
      <c r="A36" s="2">
        <v>43889</v>
      </c>
      <c r="B36">
        <f t="shared" si="0"/>
        <v>-10</v>
      </c>
      <c r="C36" s="15">
        <v>23</v>
      </c>
      <c r="D36" s="16">
        <f t="shared" si="1"/>
        <v>0</v>
      </c>
      <c r="E36" s="17">
        <f t="shared" si="2"/>
        <v>0</v>
      </c>
      <c r="F36" s="18">
        <f t="shared" si="3"/>
        <v>1.3617278360175928</v>
      </c>
      <c r="I36" s="7"/>
      <c r="J36" s="4"/>
      <c r="M36" s="7"/>
      <c r="N36" s="4"/>
      <c r="O36" s="19"/>
      <c r="P36" s="19"/>
      <c r="Q36" s="7"/>
      <c r="R36" s="4"/>
      <c r="U36" s="7"/>
      <c r="V36" s="4"/>
      <c r="Y36" s="7"/>
      <c r="Z36" s="4"/>
      <c r="AC36" s="7"/>
      <c r="AG36" s="7"/>
    </row>
    <row r="37" spans="1:34" s="3" customFormat="1" x14ac:dyDescent="0.25">
      <c r="A37" s="2">
        <v>43890</v>
      </c>
      <c r="B37">
        <f t="shared" si="0"/>
        <v>-9</v>
      </c>
      <c r="C37" s="15">
        <v>25</v>
      </c>
      <c r="D37" s="16">
        <f t="shared" si="1"/>
        <v>2</v>
      </c>
      <c r="E37" s="17">
        <f t="shared" si="2"/>
        <v>8.6956521739130432E-2</v>
      </c>
      <c r="F37" s="18">
        <f t="shared" si="3"/>
        <v>1.3979400086720377</v>
      </c>
      <c r="I37" s="7"/>
      <c r="J37" s="4"/>
      <c r="M37" s="7"/>
      <c r="N37" s="4"/>
      <c r="O37" s="19"/>
      <c r="P37" s="19"/>
      <c r="Q37" s="7"/>
      <c r="R37" s="4"/>
      <c r="U37" s="7"/>
      <c r="V37" s="4"/>
      <c r="Y37" s="7"/>
      <c r="Z37" s="4"/>
      <c r="AC37" s="7"/>
      <c r="AG37" s="7"/>
    </row>
    <row r="38" spans="1:34" x14ac:dyDescent="0.25">
      <c r="A38" s="2">
        <v>43891</v>
      </c>
      <c r="B38">
        <v>-8</v>
      </c>
      <c r="C38">
        <v>26</v>
      </c>
      <c r="D38" s="16">
        <f t="shared" si="1"/>
        <v>1</v>
      </c>
      <c r="E38" s="17">
        <f t="shared" si="2"/>
        <v>0.04</v>
      </c>
      <c r="F38" s="18">
        <f t="shared" si="3"/>
        <v>1.414973347970818</v>
      </c>
    </row>
    <row r="39" spans="1:34" x14ac:dyDescent="0.25">
      <c r="A39" s="2">
        <f>A38+1</f>
        <v>43892</v>
      </c>
      <c r="B39">
        <f>B38+1</f>
        <v>-7</v>
      </c>
      <c r="C39">
        <v>29</v>
      </c>
      <c r="D39" s="16">
        <f t="shared" si="1"/>
        <v>3</v>
      </c>
      <c r="E39" s="17">
        <f t="shared" si="2"/>
        <v>0.11538461538461539</v>
      </c>
      <c r="F39" s="18">
        <f t="shared" si="3"/>
        <v>1.4623979978989561</v>
      </c>
    </row>
    <row r="40" spans="1:34" x14ac:dyDescent="0.25">
      <c r="A40" s="2">
        <f t="shared" ref="A40:B83" si="4">A39+1</f>
        <v>43893</v>
      </c>
      <c r="B40">
        <f t="shared" si="4"/>
        <v>-6</v>
      </c>
      <c r="C40">
        <v>33</v>
      </c>
      <c r="D40" s="16">
        <f t="shared" si="1"/>
        <v>4</v>
      </c>
      <c r="E40" s="17">
        <f t="shared" si="2"/>
        <v>0.13793103448275862</v>
      </c>
      <c r="F40" s="18">
        <f t="shared" si="3"/>
        <v>1.5185139398778875</v>
      </c>
    </row>
    <row r="41" spans="1:34" x14ac:dyDescent="0.25">
      <c r="A41" s="2">
        <f t="shared" si="4"/>
        <v>43894</v>
      </c>
      <c r="B41">
        <f t="shared" si="4"/>
        <v>-5</v>
      </c>
      <c r="C41">
        <v>41</v>
      </c>
      <c r="D41" s="16">
        <f t="shared" si="1"/>
        <v>8</v>
      </c>
      <c r="E41" s="17">
        <f t="shared" si="2"/>
        <v>0.24242424242424243</v>
      </c>
      <c r="F41" s="18">
        <f t="shared" si="3"/>
        <v>1.6127838567197355</v>
      </c>
    </row>
    <row r="42" spans="1:34" x14ac:dyDescent="0.25">
      <c r="A42" s="2">
        <f t="shared" si="4"/>
        <v>43895</v>
      </c>
      <c r="B42">
        <f t="shared" si="4"/>
        <v>-4</v>
      </c>
      <c r="C42">
        <v>52</v>
      </c>
      <c r="D42" s="16">
        <f t="shared" si="1"/>
        <v>11</v>
      </c>
      <c r="E42" s="17">
        <f t="shared" si="2"/>
        <v>0.26829268292682928</v>
      </c>
      <c r="F42" s="18">
        <f t="shared" si="3"/>
        <v>1.7160033436347992</v>
      </c>
    </row>
    <row r="43" spans="1:34" x14ac:dyDescent="0.25">
      <c r="A43" s="2">
        <f t="shared" si="4"/>
        <v>43896</v>
      </c>
      <c r="B43">
        <f t="shared" si="4"/>
        <v>-3</v>
      </c>
      <c r="C43">
        <v>59</v>
      </c>
      <c r="D43" s="16">
        <f t="shared" si="1"/>
        <v>7</v>
      </c>
      <c r="E43" s="17">
        <f t="shared" si="2"/>
        <v>0.13461538461538461</v>
      </c>
      <c r="F43" s="18">
        <f t="shared" si="3"/>
        <v>1.7708520116421442</v>
      </c>
    </row>
    <row r="44" spans="1:34" x14ac:dyDescent="0.25">
      <c r="A44" s="2">
        <f t="shared" si="4"/>
        <v>43897</v>
      </c>
      <c r="B44">
        <f t="shared" si="4"/>
        <v>-2</v>
      </c>
      <c r="C44">
        <v>63</v>
      </c>
      <c r="D44" s="16">
        <f t="shared" si="1"/>
        <v>4</v>
      </c>
      <c r="E44" s="17">
        <f t="shared" si="2"/>
        <v>6.7796610169491525E-2</v>
      </c>
      <c r="F44" s="18">
        <f t="shared" si="3"/>
        <v>1.7993405494535817</v>
      </c>
    </row>
    <row r="45" spans="1:34" x14ac:dyDescent="0.25">
      <c r="A45" s="2">
        <f t="shared" si="4"/>
        <v>43898</v>
      </c>
      <c r="B45">
        <f t="shared" si="4"/>
        <v>-1</v>
      </c>
      <c r="C45">
        <v>74</v>
      </c>
      <c r="D45" s="16">
        <f t="shared" si="1"/>
        <v>11</v>
      </c>
      <c r="E45" s="17">
        <f t="shared" si="2"/>
        <v>0.17460317460317459</v>
      </c>
      <c r="F45" s="18">
        <f t="shared" si="3"/>
        <v>1.8692317197309762</v>
      </c>
    </row>
    <row r="46" spans="1:34" s="10" customFormat="1" x14ac:dyDescent="0.25">
      <c r="A46" s="9">
        <f t="shared" si="4"/>
        <v>43899</v>
      </c>
      <c r="B46" s="10">
        <f t="shared" si="4"/>
        <v>0</v>
      </c>
      <c r="C46" s="10">
        <v>80</v>
      </c>
      <c r="D46" s="16">
        <f t="shared" si="1"/>
        <v>6</v>
      </c>
      <c r="E46" s="17">
        <f t="shared" si="2"/>
        <v>8.1081081081081086E-2</v>
      </c>
      <c r="F46" s="18">
        <f t="shared" si="3"/>
        <v>1.9030899869919435</v>
      </c>
      <c r="G46" s="10">
        <v>98</v>
      </c>
      <c r="H46" s="10">
        <v>2</v>
      </c>
      <c r="I46" s="12">
        <f>2/96</f>
        <v>2.0833333333333332E-2</v>
      </c>
      <c r="J46" s="11">
        <f>LOG10(G46)</f>
        <v>1.9912260756924949</v>
      </c>
      <c r="K46" s="10">
        <v>79</v>
      </c>
      <c r="L46" s="10">
        <v>62</v>
      </c>
      <c r="M46" s="12">
        <f>62/17</f>
        <v>3.6470588235294117</v>
      </c>
      <c r="N46" s="11">
        <f>LOG10(K46)</f>
        <v>1.8976270912904414</v>
      </c>
      <c r="O46" s="20">
        <v>66</v>
      </c>
      <c r="P46" s="20">
        <v>13</v>
      </c>
      <c r="Q46" s="12">
        <f>13/53</f>
        <v>0.24528301886792453</v>
      </c>
      <c r="R46" s="11">
        <f>LOG10(O46)</f>
        <v>1.8195439355418688</v>
      </c>
      <c r="S46" s="10">
        <v>86</v>
      </c>
      <c r="T46" s="10">
        <v>30</v>
      </c>
      <c r="U46" s="12">
        <f>T46/56</f>
        <v>0.5357142857142857</v>
      </c>
      <c r="V46" s="11">
        <f>LOG10(S46)</f>
        <v>1.9344984512435677</v>
      </c>
      <c r="W46" s="10">
        <v>80</v>
      </c>
      <c r="X46" s="10">
        <v>34</v>
      </c>
      <c r="Y46" s="12">
        <f>X46/46</f>
        <v>0.73913043478260865</v>
      </c>
      <c r="Z46" s="11">
        <f>LOG10(W46)</f>
        <v>1.9030899869919435</v>
      </c>
      <c r="AA46" s="10">
        <v>85</v>
      </c>
      <c r="AB46" s="10">
        <v>34</v>
      </c>
      <c r="AC46" s="12">
        <f>AB46/51</f>
        <v>0.66666666666666663</v>
      </c>
      <c r="AD46" s="11">
        <f>LOG10(AA46)</f>
        <v>1.9294189257142926</v>
      </c>
      <c r="AE46" s="10">
        <v>89</v>
      </c>
      <c r="AF46" s="10">
        <v>20</v>
      </c>
      <c r="AG46" s="12">
        <f>20/69</f>
        <v>0.28985507246376813</v>
      </c>
      <c r="AH46" s="11">
        <f>LOG10(AE46)</f>
        <v>1.9493900066449128</v>
      </c>
    </row>
    <row r="47" spans="1:34" x14ac:dyDescent="0.25">
      <c r="A47" s="2">
        <f t="shared" si="4"/>
        <v>43900</v>
      </c>
      <c r="B47">
        <f t="shared" si="4"/>
        <v>1</v>
      </c>
      <c r="C47">
        <v>100</v>
      </c>
      <c r="D47" s="16">
        <f t="shared" si="1"/>
        <v>20</v>
      </c>
      <c r="E47" s="17">
        <f t="shared" si="2"/>
        <v>0.25</v>
      </c>
      <c r="F47" s="18">
        <f t="shared" si="3"/>
        <v>2</v>
      </c>
      <c r="G47">
        <v>102</v>
      </c>
      <c r="H47">
        <v>9</v>
      </c>
      <c r="I47" s="8">
        <f>H47/93</f>
        <v>9.6774193548387094E-2</v>
      </c>
      <c r="J47" s="1">
        <f>LOG10(G47)</f>
        <v>2.0086001717619175</v>
      </c>
      <c r="K47">
        <v>132</v>
      </c>
      <c r="L47">
        <f>K47-K46</f>
        <v>53</v>
      </c>
      <c r="M47" s="8">
        <f>L47/K46</f>
        <v>0.67088607594936711</v>
      </c>
      <c r="N47" s="1">
        <f t="shared" ref="N47:N68" si="5">LOG10(K47)</f>
        <v>2.12057393120585</v>
      </c>
      <c r="O47" s="13">
        <v>102</v>
      </c>
      <c r="P47" s="13">
        <f>O47-O46</f>
        <v>36</v>
      </c>
      <c r="Q47" s="8">
        <f>P47/O46</f>
        <v>0.54545454545454541</v>
      </c>
      <c r="R47" s="14">
        <f t="shared" ref="R47:R50" si="6">LOG10(O47)</f>
        <v>2.0086001717619175</v>
      </c>
      <c r="S47">
        <v>113</v>
      </c>
      <c r="T47">
        <f>S47-S46</f>
        <v>27</v>
      </c>
      <c r="U47" s="8">
        <f>T47/S46</f>
        <v>0.31395348837209303</v>
      </c>
      <c r="V47" s="14">
        <f t="shared" ref="V47:V66" si="7">LOG10(S47)</f>
        <v>2.0530784434834195</v>
      </c>
      <c r="W47">
        <v>155</v>
      </c>
      <c r="X47">
        <v>73</v>
      </c>
      <c r="Y47" s="8">
        <f>X47/W46</f>
        <v>0.91249999999999998</v>
      </c>
      <c r="Z47" s="1">
        <f>LOG10(W47)</f>
        <v>2.1903316981702914</v>
      </c>
      <c r="AA47">
        <v>115</v>
      </c>
      <c r="AB47">
        <f>AA47-AA46</f>
        <v>30</v>
      </c>
      <c r="AC47" s="8">
        <f>AB47/AA46</f>
        <v>0.35294117647058826</v>
      </c>
      <c r="AD47" s="1">
        <f>LOG10(AA47)</f>
        <v>2.0606978403536118</v>
      </c>
      <c r="AE47">
        <v>103</v>
      </c>
      <c r="AF47">
        <f>AE47-AE46</f>
        <v>14</v>
      </c>
      <c r="AG47" s="8">
        <f>AF47/AE46</f>
        <v>0.15730337078651685</v>
      </c>
      <c r="AH47" s="1">
        <f>LOG10(AE47)</f>
        <v>2.012837224705172</v>
      </c>
    </row>
    <row r="48" spans="1:34" x14ac:dyDescent="0.25">
      <c r="A48" s="2">
        <f t="shared" si="4"/>
        <v>43901</v>
      </c>
      <c r="B48">
        <f t="shared" si="4"/>
        <v>2</v>
      </c>
      <c r="C48">
        <v>112</v>
      </c>
      <c r="D48" s="16">
        <f t="shared" si="1"/>
        <v>12</v>
      </c>
      <c r="E48" s="17">
        <f t="shared" si="2"/>
        <v>0.12</v>
      </c>
      <c r="F48" s="18">
        <f t="shared" si="3"/>
        <v>2.0492180226701815</v>
      </c>
      <c r="G48">
        <v>106</v>
      </c>
      <c r="H48">
        <f>G48-G47</f>
        <v>4</v>
      </c>
      <c r="I48" s="8">
        <f>H48/G47</f>
        <v>3.9215686274509803E-2</v>
      </c>
      <c r="J48" s="1">
        <f t="shared" ref="J48:J60" si="8">LOG10(G48)</f>
        <v>2.0253058652647704</v>
      </c>
      <c r="K48">
        <v>229</v>
      </c>
      <c r="L48">
        <f t="shared" ref="L48:L67" si="9">K48-K47</f>
        <v>97</v>
      </c>
      <c r="M48" s="8">
        <f t="shared" ref="M48:M67" si="10">L48/K47</f>
        <v>0.73484848484848486</v>
      </c>
      <c r="N48" s="1">
        <f t="shared" si="5"/>
        <v>2.3598354823398879</v>
      </c>
      <c r="O48" s="13">
        <v>142</v>
      </c>
      <c r="P48" s="13">
        <f>O48-O47</f>
        <v>40</v>
      </c>
      <c r="Q48" s="8">
        <f t="shared" ref="Q48:Q49" si="11">P48/O47</f>
        <v>0.39215686274509803</v>
      </c>
      <c r="R48" s="14">
        <f t="shared" si="6"/>
        <v>2.1522883443830563</v>
      </c>
      <c r="S48">
        <v>147</v>
      </c>
      <c r="T48">
        <f t="shared" ref="T48:T55" si="12">S48-S47</f>
        <v>34</v>
      </c>
      <c r="U48" s="8">
        <f t="shared" ref="U48:U55" si="13">T48/S47</f>
        <v>0.30088495575221241</v>
      </c>
      <c r="V48" s="14">
        <f t="shared" si="7"/>
        <v>2.167317334748176</v>
      </c>
      <c r="W48">
        <v>345</v>
      </c>
      <c r="X48">
        <f>W48-W47</f>
        <v>190</v>
      </c>
      <c r="Y48" s="8">
        <f t="shared" ref="Y48:Y69" si="14">X48/W47</f>
        <v>1.2258064516129032</v>
      </c>
      <c r="Z48" s="1">
        <f t="shared" ref="Z48:Z81" si="15">LOG10(W48)</f>
        <v>2.537819095073274</v>
      </c>
      <c r="AA48">
        <v>163</v>
      </c>
      <c r="AB48">
        <f t="shared" ref="AB48:AB56" si="16">AA48-AA47</f>
        <v>48</v>
      </c>
      <c r="AC48" s="8">
        <f t="shared" ref="AC48:AC56" si="17">AB48/AA47</f>
        <v>0.41739130434782606</v>
      </c>
      <c r="AD48" s="1">
        <f t="shared" ref="AD48:AD67" si="18">LOG10(AA48)</f>
        <v>2.2121876044039577</v>
      </c>
      <c r="AE48">
        <v>125</v>
      </c>
      <c r="AF48">
        <f t="shared" ref="AF48:AF59" si="19">AE48-AE47</f>
        <v>22</v>
      </c>
      <c r="AG48" s="8">
        <f t="shared" ref="AG48:AG56" si="20">AF48/AE47</f>
        <v>0.21359223300970873</v>
      </c>
      <c r="AH48" s="1">
        <f t="shared" ref="AH48:AH56" si="21">LOG10(AE48)</f>
        <v>2.0969100130080562</v>
      </c>
    </row>
    <row r="49" spans="1:34" x14ac:dyDescent="0.25">
      <c r="A49" s="2">
        <f t="shared" si="4"/>
        <v>43902</v>
      </c>
      <c r="B49">
        <f t="shared" si="4"/>
        <v>3</v>
      </c>
      <c r="C49">
        <v>126</v>
      </c>
      <c r="D49" s="16">
        <f t="shared" si="1"/>
        <v>14</v>
      </c>
      <c r="E49" s="17">
        <f t="shared" si="2"/>
        <v>0.125</v>
      </c>
      <c r="F49" s="18">
        <f t="shared" si="3"/>
        <v>2.1003705451175629</v>
      </c>
      <c r="G49">
        <v>108</v>
      </c>
      <c r="H49">
        <f t="shared" ref="H49:H60" si="22">G49-G48</f>
        <v>2</v>
      </c>
      <c r="I49" s="8">
        <f t="shared" ref="I49:I60" si="23">H49/G48</f>
        <v>1.8867924528301886E-2</v>
      </c>
      <c r="J49" s="1">
        <f t="shared" si="8"/>
        <v>2.0334237554869499</v>
      </c>
      <c r="K49">
        <v>322</v>
      </c>
      <c r="L49">
        <f t="shared" si="9"/>
        <v>93</v>
      </c>
      <c r="M49" s="8">
        <f t="shared" si="10"/>
        <v>0.40611353711790393</v>
      </c>
      <c r="N49" s="1">
        <f t="shared" si="5"/>
        <v>2.5078558716958308</v>
      </c>
      <c r="O49" s="13">
        <v>189</v>
      </c>
      <c r="P49" s="13">
        <f>O49-O48</f>
        <v>47</v>
      </c>
      <c r="Q49" s="8">
        <f t="shared" si="11"/>
        <v>0.33098591549295775</v>
      </c>
      <c r="R49" s="14">
        <f t="shared" si="6"/>
        <v>2.2764618041732443</v>
      </c>
      <c r="S49">
        <v>169</v>
      </c>
      <c r="T49">
        <f t="shared" si="12"/>
        <v>22</v>
      </c>
      <c r="U49" s="8">
        <f t="shared" si="13"/>
        <v>0.14965986394557823</v>
      </c>
      <c r="V49" s="14">
        <f t="shared" si="7"/>
        <v>2.2278867046136734</v>
      </c>
      <c r="W49">
        <v>601</v>
      </c>
      <c r="X49">
        <f t="shared" ref="X49:X69" si="24">W49-W48</f>
        <v>256</v>
      </c>
      <c r="Y49" s="8">
        <f t="shared" si="14"/>
        <v>0.74202898550724639</v>
      </c>
      <c r="Z49" s="1">
        <f t="shared" si="15"/>
        <v>2.7788744720027396</v>
      </c>
      <c r="AA49">
        <v>206</v>
      </c>
      <c r="AB49">
        <f t="shared" si="16"/>
        <v>43</v>
      </c>
      <c r="AC49" s="8">
        <f t="shared" si="17"/>
        <v>0.26380368098159507</v>
      </c>
      <c r="AD49" s="1">
        <f t="shared" si="18"/>
        <v>2.3138672203691533</v>
      </c>
      <c r="AE49">
        <v>159</v>
      </c>
      <c r="AF49">
        <f t="shared" si="19"/>
        <v>34</v>
      </c>
      <c r="AG49" s="8">
        <f t="shared" si="20"/>
        <v>0.27200000000000002</v>
      </c>
      <c r="AH49" s="1">
        <f t="shared" si="21"/>
        <v>2.2013971243204513</v>
      </c>
    </row>
    <row r="50" spans="1:34" x14ac:dyDescent="0.25">
      <c r="A50" s="2">
        <f t="shared" si="4"/>
        <v>43903</v>
      </c>
      <c r="B50">
        <f t="shared" si="4"/>
        <v>4</v>
      </c>
      <c r="C50">
        <v>156</v>
      </c>
      <c r="D50" s="16">
        <f t="shared" si="1"/>
        <v>30</v>
      </c>
      <c r="E50" s="17">
        <f t="shared" si="2"/>
        <v>0.23809523809523808</v>
      </c>
      <c r="F50" s="18">
        <f t="shared" si="3"/>
        <v>2.1931245983544616</v>
      </c>
      <c r="G50">
        <v>110</v>
      </c>
      <c r="H50">
        <f t="shared" si="22"/>
        <v>2</v>
      </c>
      <c r="I50" s="8">
        <f t="shared" si="23"/>
        <v>1.8518518518518517E-2</v>
      </c>
      <c r="J50" s="1">
        <f t="shared" si="8"/>
        <v>2.0413926851582249</v>
      </c>
      <c r="K50">
        <v>400</v>
      </c>
      <c r="L50">
        <f t="shared" si="9"/>
        <v>78</v>
      </c>
      <c r="M50" s="8">
        <f t="shared" si="10"/>
        <v>0.24223602484472051</v>
      </c>
      <c r="N50" s="1">
        <f t="shared" si="5"/>
        <v>2.6020599913279625</v>
      </c>
      <c r="O50" s="13">
        <v>262</v>
      </c>
      <c r="P50" s="13">
        <v>73</v>
      </c>
      <c r="Q50" s="8">
        <f t="shared" ref="Q50" si="25">P50/O49</f>
        <v>0.38624338624338622</v>
      </c>
      <c r="R50" s="1">
        <f t="shared" si="6"/>
        <v>2.4183012913197452</v>
      </c>
      <c r="S50">
        <v>192</v>
      </c>
      <c r="T50">
        <f t="shared" si="12"/>
        <v>23</v>
      </c>
      <c r="U50" s="8">
        <f t="shared" si="13"/>
        <v>0.13609467455621302</v>
      </c>
      <c r="V50" s="14">
        <f t="shared" si="7"/>
        <v>2.2833012287035497</v>
      </c>
      <c r="W50">
        <v>762</v>
      </c>
      <c r="X50">
        <f t="shared" si="24"/>
        <v>161</v>
      </c>
      <c r="Y50" s="8">
        <f t="shared" si="14"/>
        <v>0.26788685524126454</v>
      </c>
      <c r="Z50" s="1">
        <f t="shared" si="15"/>
        <v>2.8819549713396007</v>
      </c>
      <c r="AA50">
        <v>273</v>
      </c>
      <c r="AB50">
        <f t="shared" si="16"/>
        <v>67</v>
      </c>
      <c r="AC50" s="8">
        <f t="shared" si="17"/>
        <v>0.32524271844660196</v>
      </c>
      <c r="AD50" s="1">
        <f t="shared" si="18"/>
        <v>2.436162647040756</v>
      </c>
      <c r="AE50">
        <v>233</v>
      </c>
      <c r="AF50">
        <f t="shared" si="19"/>
        <v>74</v>
      </c>
      <c r="AG50" s="8">
        <f t="shared" si="20"/>
        <v>0.46540880503144655</v>
      </c>
      <c r="AH50" s="1">
        <f t="shared" si="21"/>
        <v>2.3673559210260189</v>
      </c>
    </row>
    <row r="51" spans="1:34" x14ac:dyDescent="0.25">
      <c r="A51" s="2">
        <f t="shared" si="4"/>
        <v>43904</v>
      </c>
      <c r="B51">
        <f t="shared" si="4"/>
        <v>5</v>
      </c>
      <c r="C51">
        <v>197</v>
      </c>
      <c r="D51" s="16">
        <f t="shared" si="1"/>
        <v>41</v>
      </c>
      <c r="E51" s="17">
        <f t="shared" si="2"/>
        <v>0.26282051282051283</v>
      </c>
      <c r="F51" s="18">
        <f t="shared" si="3"/>
        <v>2.2944662261615929</v>
      </c>
      <c r="G51">
        <v>112</v>
      </c>
      <c r="H51">
        <f t="shared" si="22"/>
        <v>2</v>
      </c>
      <c r="I51" s="8">
        <f t="shared" si="23"/>
        <v>1.8181818181818181E-2</v>
      </c>
      <c r="J51" s="1">
        <f t="shared" si="8"/>
        <v>2.0492180226701815</v>
      </c>
      <c r="K51">
        <v>650</v>
      </c>
      <c r="L51">
        <f t="shared" si="9"/>
        <v>250</v>
      </c>
      <c r="M51" s="8">
        <f t="shared" si="10"/>
        <v>0.625</v>
      </c>
      <c r="N51" s="1">
        <f t="shared" si="5"/>
        <v>2.8129133566428557</v>
      </c>
      <c r="O51" s="13">
        <v>338</v>
      </c>
      <c r="P51" s="13">
        <f t="shared" ref="P51:P58" si="26">O51-O50</f>
        <v>76</v>
      </c>
      <c r="Q51" s="8">
        <f t="shared" ref="Q51" si="27">P51/O50</f>
        <v>0.29007633587786258</v>
      </c>
      <c r="R51" s="1">
        <f t="shared" ref="R51" si="28">LOG10(O51)</f>
        <v>2.5289167002776547</v>
      </c>
      <c r="S51">
        <v>277</v>
      </c>
      <c r="T51">
        <f t="shared" si="12"/>
        <v>85</v>
      </c>
      <c r="U51" s="8">
        <f t="shared" si="13"/>
        <v>0.44270833333333331</v>
      </c>
      <c r="V51" s="14">
        <f t="shared" si="7"/>
        <v>2.4424797690644486</v>
      </c>
      <c r="W51">
        <v>892</v>
      </c>
      <c r="X51">
        <f t="shared" si="24"/>
        <v>130</v>
      </c>
      <c r="Y51" s="8">
        <f t="shared" si="14"/>
        <v>0.17060367454068243</v>
      </c>
      <c r="Z51" s="1">
        <f t="shared" si="15"/>
        <v>2.9503648543761232</v>
      </c>
      <c r="AA51">
        <v>321</v>
      </c>
      <c r="AB51">
        <f t="shared" si="16"/>
        <v>48</v>
      </c>
      <c r="AC51" s="8">
        <f t="shared" si="17"/>
        <v>0.17582417582417584</v>
      </c>
      <c r="AD51" s="1">
        <f t="shared" si="18"/>
        <v>2.5065050324048719</v>
      </c>
      <c r="AE51">
        <v>338</v>
      </c>
      <c r="AF51">
        <f t="shared" si="19"/>
        <v>105</v>
      </c>
      <c r="AG51" s="8">
        <f t="shared" si="20"/>
        <v>0.45064377682403434</v>
      </c>
      <c r="AH51" s="1">
        <f t="shared" si="21"/>
        <v>2.5289167002776547</v>
      </c>
    </row>
    <row r="52" spans="1:34" x14ac:dyDescent="0.25">
      <c r="A52" s="2">
        <f t="shared" si="4"/>
        <v>43905</v>
      </c>
      <c r="B52">
        <f t="shared" si="4"/>
        <v>6</v>
      </c>
      <c r="C52">
        <v>249</v>
      </c>
      <c r="D52" s="16">
        <f t="shared" si="1"/>
        <v>52</v>
      </c>
      <c r="E52" s="17">
        <f t="shared" si="2"/>
        <v>0.26395939086294418</v>
      </c>
      <c r="F52" s="18">
        <f t="shared" si="3"/>
        <v>2.3961993470957363</v>
      </c>
      <c r="G52">
        <v>117</v>
      </c>
      <c r="H52">
        <f t="shared" si="22"/>
        <v>5</v>
      </c>
      <c r="I52" s="8">
        <f t="shared" si="23"/>
        <v>4.4642857142857144E-2</v>
      </c>
      <c r="J52" s="1">
        <f t="shared" si="8"/>
        <v>2.0681858617461617</v>
      </c>
      <c r="K52">
        <v>888</v>
      </c>
      <c r="L52">
        <f t="shared" si="9"/>
        <v>238</v>
      </c>
      <c r="M52" s="8">
        <f t="shared" si="10"/>
        <v>0.36615384615384616</v>
      </c>
      <c r="N52" s="1">
        <f t="shared" si="5"/>
        <v>2.9484129657786009</v>
      </c>
      <c r="O52" s="13">
        <v>416</v>
      </c>
      <c r="P52" s="13">
        <f t="shared" si="26"/>
        <v>78</v>
      </c>
      <c r="Q52" s="8">
        <f t="shared" ref="Q52" si="29">P52/O51</f>
        <v>0.23076923076923078</v>
      </c>
      <c r="R52" s="1">
        <f t="shared" ref="R52:R54" si="30">LOG10(O52)</f>
        <v>2.6190933306267428</v>
      </c>
      <c r="S52">
        <v>489</v>
      </c>
      <c r="T52">
        <f t="shared" si="12"/>
        <v>212</v>
      </c>
      <c r="U52" s="8">
        <f t="shared" si="13"/>
        <v>0.76534296028880866</v>
      </c>
      <c r="V52" s="14">
        <f t="shared" si="7"/>
        <v>2.6893088591236203</v>
      </c>
      <c r="W52">
        <v>1146</v>
      </c>
      <c r="X52">
        <f t="shared" si="24"/>
        <v>254</v>
      </c>
      <c r="Y52" s="8">
        <f t="shared" si="14"/>
        <v>0.28475336322869954</v>
      </c>
      <c r="Z52" s="1">
        <f t="shared" si="15"/>
        <v>3.0591846176313711</v>
      </c>
      <c r="AA52">
        <v>373</v>
      </c>
      <c r="AB52">
        <f t="shared" si="16"/>
        <v>52</v>
      </c>
      <c r="AC52" s="8">
        <f t="shared" si="17"/>
        <v>0.16199376947040497</v>
      </c>
      <c r="AD52" s="1">
        <f t="shared" si="18"/>
        <v>2.5717088318086878</v>
      </c>
      <c r="AE52">
        <v>433</v>
      </c>
      <c r="AF52">
        <f t="shared" si="19"/>
        <v>95</v>
      </c>
      <c r="AG52" s="8">
        <f t="shared" si="20"/>
        <v>0.28106508875739644</v>
      </c>
      <c r="AH52" s="1">
        <f t="shared" si="21"/>
        <v>2.6364878963533656</v>
      </c>
    </row>
    <row r="53" spans="1:34" x14ac:dyDescent="0.25">
      <c r="A53" s="2">
        <f t="shared" si="4"/>
        <v>43906</v>
      </c>
      <c r="B53">
        <f t="shared" si="4"/>
        <v>7</v>
      </c>
      <c r="C53">
        <v>298</v>
      </c>
      <c r="D53" s="16">
        <f t="shared" si="1"/>
        <v>49</v>
      </c>
      <c r="E53" s="17">
        <f t="shared" si="2"/>
        <v>0.19678714859437751</v>
      </c>
      <c r="F53" s="18">
        <f t="shared" si="3"/>
        <v>2.4742162640762553</v>
      </c>
      <c r="G53">
        <v>130</v>
      </c>
      <c r="H53">
        <f t="shared" si="22"/>
        <v>13</v>
      </c>
      <c r="I53" s="8">
        <f t="shared" si="23"/>
        <v>0.1111111111111111</v>
      </c>
      <c r="J53" s="1">
        <f t="shared" si="8"/>
        <v>2.1139433523068369</v>
      </c>
      <c r="K53">
        <v>1128</v>
      </c>
      <c r="L53">
        <f t="shared" si="9"/>
        <v>240</v>
      </c>
      <c r="M53" s="8">
        <f t="shared" si="10"/>
        <v>0.27027027027027029</v>
      </c>
      <c r="N53" s="1">
        <f t="shared" si="5"/>
        <v>3.0523090996473234</v>
      </c>
      <c r="O53" s="13">
        <v>476</v>
      </c>
      <c r="P53" s="13">
        <f t="shared" si="26"/>
        <v>60</v>
      </c>
      <c r="Q53" s="8">
        <f t="shared" ref="Q53" si="31">P53/O52</f>
        <v>0.14423076923076922</v>
      </c>
      <c r="R53" s="1">
        <f t="shared" si="30"/>
        <v>2.6776069527204931</v>
      </c>
      <c r="S53">
        <v>621</v>
      </c>
      <c r="T53">
        <f t="shared" si="12"/>
        <v>132</v>
      </c>
      <c r="U53" s="8">
        <f t="shared" si="13"/>
        <v>0.26993865030674846</v>
      </c>
      <c r="V53" s="14">
        <f t="shared" si="7"/>
        <v>2.79309160017658</v>
      </c>
      <c r="W53">
        <v>1595</v>
      </c>
      <c r="X53">
        <f t="shared" si="24"/>
        <v>449</v>
      </c>
      <c r="Y53" s="8">
        <f t="shared" si="14"/>
        <v>0.39179755671902267</v>
      </c>
      <c r="Z53" s="1">
        <f t="shared" si="15"/>
        <v>3.2027606873931997</v>
      </c>
      <c r="AA53">
        <v>456</v>
      </c>
      <c r="AB53">
        <f t="shared" si="16"/>
        <v>83</v>
      </c>
      <c r="AC53" s="8">
        <f t="shared" si="17"/>
        <v>0.22252010723860591</v>
      </c>
      <c r="AD53" s="1">
        <f t="shared" si="18"/>
        <v>2.6589648426644348</v>
      </c>
      <c r="AE53">
        <v>554</v>
      </c>
      <c r="AF53">
        <f t="shared" si="19"/>
        <v>121</v>
      </c>
      <c r="AG53" s="8">
        <f t="shared" si="20"/>
        <v>0.27944572748267898</v>
      </c>
      <c r="AH53" s="1">
        <f t="shared" si="21"/>
        <v>2.7435097647284299</v>
      </c>
    </row>
    <row r="54" spans="1:34" x14ac:dyDescent="0.25">
      <c r="A54" s="2">
        <f t="shared" si="4"/>
        <v>43907</v>
      </c>
      <c r="B54">
        <f t="shared" si="4"/>
        <v>8</v>
      </c>
      <c r="C54">
        <v>375</v>
      </c>
      <c r="D54" s="16">
        <f t="shared" si="1"/>
        <v>77</v>
      </c>
      <c r="E54" s="17">
        <f t="shared" si="2"/>
        <v>0.25838926174496646</v>
      </c>
      <c r="F54" s="18">
        <f t="shared" si="3"/>
        <v>2.5740312677277188</v>
      </c>
      <c r="G54">
        <v>138</v>
      </c>
      <c r="H54">
        <f t="shared" si="22"/>
        <v>8</v>
      </c>
      <c r="I54" s="8">
        <f t="shared" si="23"/>
        <v>6.1538461538461542E-2</v>
      </c>
      <c r="J54" s="1">
        <f t="shared" si="8"/>
        <v>2.1398790864012365</v>
      </c>
      <c r="K54">
        <v>1689</v>
      </c>
      <c r="L54">
        <f t="shared" si="9"/>
        <v>561</v>
      </c>
      <c r="M54" s="8">
        <f t="shared" si="10"/>
        <v>0.49734042553191488</v>
      </c>
      <c r="N54" s="1">
        <f t="shared" si="5"/>
        <v>3.2276296495710088</v>
      </c>
      <c r="O54" s="13">
        <v>552</v>
      </c>
      <c r="P54" s="13">
        <f t="shared" si="26"/>
        <v>76</v>
      </c>
      <c r="Q54" s="8">
        <f t="shared" ref="Q54" si="32">P54/O53</f>
        <v>0.15966386554621848</v>
      </c>
      <c r="R54" s="1">
        <f t="shared" si="30"/>
        <v>2.741939077729199</v>
      </c>
      <c r="S54">
        <v>621</v>
      </c>
      <c r="T54">
        <f t="shared" si="12"/>
        <v>0</v>
      </c>
      <c r="U54" s="8">
        <f t="shared" si="13"/>
        <v>0</v>
      </c>
      <c r="V54" s="14">
        <f t="shared" si="7"/>
        <v>2.79309160017658</v>
      </c>
      <c r="W54">
        <v>2022</v>
      </c>
      <c r="X54">
        <f t="shared" si="24"/>
        <v>427</v>
      </c>
      <c r="Y54" s="8">
        <f t="shared" si="14"/>
        <v>0.26771159874608152</v>
      </c>
      <c r="Z54" s="1">
        <f t="shared" si="15"/>
        <v>3.3057811512549824</v>
      </c>
      <c r="AA54">
        <v>590</v>
      </c>
      <c r="AB54">
        <f t="shared" si="16"/>
        <v>134</v>
      </c>
      <c r="AC54" s="8">
        <f t="shared" si="17"/>
        <v>0.29385964912280704</v>
      </c>
      <c r="AD54" s="1">
        <f t="shared" si="18"/>
        <v>2.7708520116421442</v>
      </c>
      <c r="AE54">
        <v>754</v>
      </c>
      <c r="AF54">
        <f t="shared" si="19"/>
        <v>200</v>
      </c>
      <c r="AG54" s="8">
        <f t="shared" si="20"/>
        <v>0.36101083032490977</v>
      </c>
      <c r="AH54" s="1">
        <f t="shared" si="21"/>
        <v>2.8773713458697738</v>
      </c>
    </row>
    <row r="55" spans="1:34" x14ac:dyDescent="0.25">
      <c r="A55" s="2">
        <f t="shared" si="4"/>
        <v>43908</v>
      </c>
      <c r="B55">
        <f t="shared" si="4"/>
        <v>9</v>
      </c>
      <c r="C55">
        <v>454</v>
      </c>
      <c r="D55" s="16">
        <f t="shared" si="1"/>
        <v>79</v>
      </c>
      <c r="E55" s="17">
        <f t="shared" si="2"/>
        <v>0.21066666666666667</v>
      </c>
      <c r="F55" s="18">
        <f t="shared" si="3"/>
        <v>2.6570558528571038</v>
      </c>
      <c r="G55">
        <v>150</v>
      </c>
      <c r="H55">
        <f t="shared" si="22"/>
        <v>12</v>
      </c>
      <c r="I55" s="8">
        <f t="shared" si="23"/>
        <v>8.6956521739130432E-2</v>
      </c>
      <c r="J55" s="1">
        <f t="shared" si="8"/>
        <v>2.1760912590556813</v>
      </c>
      <c r="K55">
        <v>1835</v>
      </c>
      <c r="L55">
        <f t="shared" si="9"/>
        <v>146</v>
      </c>
      <c r="M55" s="8">
        <f t="shared" si="10"/>
        <v>8.6441681468324455E-2</v>
      </c>
      <c r="N55" s="1">
        <f t="shared" si="5"/>
        <v>3.2636360685881081</v>
      </c>
      <c r="O55" s="13">
        <v>647</v>
      </c>
      <c r="P55" s="13">
        <f t="shared" si="26"/>
        <v>95</v>
      </c>
      <c r="Q55" s="8">
        <f t="shared" ref="Q55" si="33">P55/O54</f>
        <v>0.17210144927536231</v>
      </c>
      <c r="R55" s="1">
        <f t="shared" ref="R55" si="34">LOG10(O55)</f>
        <v>2.8109042806687006</v>
      </c>
      <c r="S55">
        <v>907</v>
      </c>
      <c r="T55">
        <f t="shared" si="12"/>
        <v>286</v>
      </c>
      <c r="U55" s="8">
        <f t="shared" si="13"/>
        <v>0.46054750402576489</v>
      </c>
      <c r="V55" s="14">
        <f t="shared" si="7"/>
        <v>2.9576072870600951</v>
      </c>
      <c r="W55">
        <v>2931</v>
      </c>
      <c r="X55">
        <f t="shared" si="24"/>
        <v>909</v>
      </c>
      <c r="Y55" s="8">
        <f t="shared" si="14"/>
        <v>0.44955489614243321</v>
      </c>
      <c r="Z55" s="1">
        <f t="shared" si="15"/>
        <v>3.4670158184384356</v>
      </c>
      <c r="AA55">
        <v>707</v>
      </c>
      <c r="AB55">
        <f t="shared" si="16"/>
        <v>117</v>
      </c>
      <c r="AC55" s="8">
        <f t="shared" si="17"/>
        <v>0.19830508474576272</v>
      </c>
      <c r="AD55" s="1">
        <f t="shared" si="18"/>
        <v>2.8494194137968996</v>
      </c>
      <c r="AE55">
        <v>1025</v>
      </c>
      <c r="AF55">
        <f t="shared" si="19"/>
        <v>271</v>
      </c>
      <c r="AG55" s="8">
        <f t="shared" si="20"/>
        <v>0.35941644562334218</v>
      </c>
      <c r="AH55" s="1">
        <f t="shared" si="21"/>
        <v>3.0107238653917729</v>
      </c>
    </row>
    <row r="56" spans="1:34" x14ac:dyDescent="0.25">
      <c r="A56" s="2">
        <f t="shared" si="4"/>
        <v>43909</v>
      </c>
      <c r="B56">
        <f t="shared" si="4"/>
        <v>10</v>
      </c>
      <c r="C56">
        <v>565</v>
      </c>
      <c r="D56" s="16">
        <f t="shared" si="1"/>
        <v>111</v>
      </c>
      <c r="E56" s="17">
        <f t="shared" si="2"/>
        <v>0.24449339207048459</v>
      </c>
      <c r="F56" s="18">
        <f t="shared" si="3"/>
        <v>2.7520484478194387</v>
      </c>
      <c r="G56">
        <v>160</v>
      </c>
      <c r="H56">
        <f t="shared" si="22"/>
        <v>10</v>
      </c>
      <c r="I56" s="8">
        <f t="shared" si="23"/>
        <v>6.6666666666666666E-2</v>
      </c>
      <c r="J56" s="1">
        <f t="shared" si="8"/>
        <v>2.2041199826559246</v>
      </c>
      <c r="K56">
        <v>2502</v>
      </c>
      <c r="L56">
        <f t="shared" si="9"/>
        <v>667</v>
      </c>
      <c r="M56" s="8">
        <f t="shared" si="10"/>
        <v>0.36348773841961851</v>
      </c>
      <c r="N56" s="1">
        <f t="shared" si="5"/>
        <v>3.398287305357401</v>
      </c>
      <c r="O56" s="13">
        <v>708</v>
      </c>
      <c r="P56" s="13">
        <f t="shared" si="26"/>
        <v>61</v>
      </c>
      <c r="Q56" s="8">
        <f t="shared" ref="Q56" si="35">P56/O55</f>
        <v>9.428129829984544E-2</v>
      </c>
      <c r="R56" s="1">
        <f t="shared" ref="R56" si="36">LOG10(O56)</f>
        <v>2.8500332576897689</v>
      </c>
      <c r="S56">
        <v>1077</v>
      </c>
      <c r="T56">
        <f t="shared" ref="T56" si="37">S56-S55</f>
        <v>170</v>
      </c>
      <c r="U56" s="8">
        <f t="shared" ref="U56" si="38">T56/S55</f>
        <v>0.1874310915104741</v>
      </c>
      <c r="V56" s="14">
        <f t="shared" si="7"/>
        <v>3.0322157032979815</v>
      </c>
      <c r="W56">
        <v>3526</v>
      </c>
      <c r="X56">
        <f t="shared" si="24"/>
        <v>595</v>
      </c>
      <c r="Y56" s="8">
        <f t="shared" si="14"/>
        <v>0.20300238826339134</v>
      </c>
      <c r="Z56" s="1">
        <f t="shared" si="15"/>
        <v>3.5472823079633033</v>
      </c>
      <c r="AA56">
        <v>1140</v>
      </c>
      <c r="AB56">
        <f t="shared" si="16"/>
        <v>433</v>
      </c>
      <c r="AC56" s="8">
        <f t="shared" si="17"/>
        <v>0.6124469589816125</v>
      </c>
      <c r="AD56" s="1">
        <f t="shared" si="18"/>
        <v>3.0569048513364727</v>
      </c>
      <c r="AE56">
        <v>1312</v>
      </c>
      <c r="AF56">
        <f t="shared" si="19"/>
        <v>287</v>
      </c>
      <c r="AG56" s="8">
        <f t="shared" si="20"/>
        <v>0.28000000000000003</v>
      </c>
      <c r="AH56" s="1">
        <f t="shared" si="21"/>
        <v>3.1179338350396413</v>
      </c>
    </row>
    <row r="57" spans="1:34" x14ac:dyDescent="0.25">
      <c r="A57" s="2">
        <f t="shared" si="4"/>
        <v>43910</v>
      </c>
      <c r="B57">
        <f t="shared" si="4"/>
        <v>11</v>
      </c>
      <c r="C57">
        <v>709</v>
      </c>
      <c r="D57" s="16">
        <f t="shared" si="1"/>
        <v>144</v>
      </c>
      <c r="E57" s="17">
        <f t="shared" si="2"/>
        <v>0.25486725663716814</v>
      </c>
      <c r="F57" s="18">
        <f t="shared" si="3"/>
        <v>2.8506462351830666</v>
      </c>
      <c r="G57">
        <v>166</v>
      </c>
      <c r="H57">
        <f t="shared" si="22"/>
        <v>6</v>
      </c>
      <c r="I57" s="8">
        <f t="shared" si="23"/>
        <v>3.7499999999999999E-2</v>
      </c>
      <c r="J57" s="1">
        <f t="shared" si="8"/>
        <v>2.220108088040055</v>
      </c>
      <c r="K57">
        <v>3089</v>
      </c>
      <c r="L57">
        <f t="shared" si="9"/>
        <v>587</v>
      </c>
      <c r="M57" s="8">
        <f t="shared" si="10"/>
        <v>0.2346123101518785</v>
      </c>
      <c r="N57" s="1">
        <f t="shared" si="5"/>
        <v>3.4898179083014504</v>
      </c>
      <c r="O57" s="13">
        <v>797</v>
      </c>
      <c r="P57" s="13">
        <f t="shared" si="26"/>
        <v>89</v>
      </c>
      <c r="Q57" s="8">
        <f t="shared" ref="Q57" si="39">P57/O56</f>
        <v>0.12570621468926554</v>
      </c>
      <c r="R57" s="1">
        <f t="shared" ref="R57:R58" si="40">LOG10(O57)</f>
        <v>2.9014583213961123</v>
      </c>
      <c r="S57">
        <v>1169</v>
      </c>
      <c r="T57">
        <f t="shared" ref="T57" si="41">S57-S56</f>
        <v>92</v>
      </c>
      <c r="U57" s="8">
        <f t="shared" ref="U57" si="42">T57/S56</f>
        <v>8.5422469823584035E-2</v>
      </c>
      <c r="V57" s="14">
        <f t="shared" si="7"/>
        <v>3.0678145111618402</v>
      </c>
      <c r="W57">
        <v>4212</v>
      </c>
      <c r="X57">
        <f t="shared" si="24"/>
        <v>686</v>
      </c>
      <c r="Y57" s="8">
        <f t="shared" si="14"/>
        <v>0.19455473624503686</v>
      </c>
      <c r="Z57" s="1">
        <f t="shared" si="15"/>
        <v>3.624488362513449</v>
      </c>
      <c r="AA57">
        <v>1391</v>
      </c>
      <c r="AB57">
        <f t="shared" ref="AB57" si="43">AA57-AA56</f>
        <v>251</v>
      </c>
      <c r="AC57" s="8">
        <f t="shared" ref="AC57" si="44">AB57/AA56</f>
        <v>0.22017543859649122</v>
      </c>
      <c r="AD57" s="1">
        <f t="shared" si="18"/>
        <v>3.1433271299920462</v>
      </c>
      <c r="AE57">
        <v>1663</v>
      </c>
      <c r="AF57">
        <f t="shared" si="19"/>
        <v>351</v>
      </c>
      <c r="AG57" s="8">
        <f t="shared" ref="AG57:AG59" si="45">AF57/AE56</f>
        <v>0.26753048780487804</v>
      </c>
      <c r="AH57" s="1">
        <f t="shared" ref="AH57:AH70" si="46">LOG10(AE57)</f>
        <v>3.2208922492195193</v>
      </c>
    </row>
    <row r="58" spans="1:34" x14ac:dyDescent="0.25">
      <c r="A58" s="2">
        <f t="shared" si="4"/>
        <v>43911</v>
      </c>
      <c r="B58">
        <f t="shared" si="4"/>
        <v>12</v>
      </c>
      <c r="C58">
        <v>874</v>
      </c>
      <c r="D58" s="16">
        <f t="shared" si="1"/>
        <v>165</v>
      </c>
      <c r="E58" s="17">
        <f t="shared" si="2"/>
        <v>0.23272214386459802</v>
      </c>
      <c r="F58" s="18">
        <f t="shared" si="3"/>
        <v>2.9415114326344032</v>
      </c>
      <c r="G58">
        <v>178</v>
      </c>
      <c r="H58">
        <f t="shared" si="22"/>
        <v>12</v>
      </c>
      <c r="I58" s="8">
        <f t="shared" si="23"/>
        <v>7.2289156626506021E-2</v>
      </c>
      <c r="J58" s="1">
        <f t="shared" si="8"/>
        <v>2.2504200023088941</v>
      </c>
      <c r="K58">
        <v>3858</v>
      </c>
      <c r="L58">
        <f t="shared" si="9"/>
        <v>769</v>
      </c>
      <c r="M58" s="8">
        <f t="shared" si="10"/>
        <v>0.24894787957267725</v>
      </c>
      <c r="N58" s="1">
        <f t="shared" si="5"/>
        <v>3.5863622233078658</v>
      </c>
      <c r="O58" s="13">
        <v>868</v>
      </c>
      <c r="P58" s="13">
        <f t="shared" si="26"/>
        <v>71</v>
      </c>
      <c r="Q58" s="8">
        <f t="shared" ref="Q58" si="47">P58/O57</f>
        <v>8.9084065244667499E-2</v>
      </c>
      <c r="R58" s="1">
        <f t="shared" si="40"/>
        <v>2.9385197251764921</v>
      </c>
      <c r="S58">
        <v>1308</v>
      </c>
      <c r="T58">
        <f t="shared" ref="T58" si="48">S58-S57</f>
        <v>139</v>
      </c>
      <c r="U58" s="8">
        <f t="shared" ref="U58" si="49">T58/S57</f>
        <v>0.11890504704875962</v>
      </c>
      <c r="V58" s="1">
        <f t="shared" si="7"/>
        <v>3.1166077439882485</v>
      </c>
      <c r="W58">
        <v>4812</v>
      </c>
      <c r="X58">
        <f t="shared" si="24"/>
        <v>600</v>
      </c>
      <c r="Y58" s="8">
        <f t="shared" si="14"/>
        <v>0.14245014245014245</v>
      </c>
      <c r="Z58" s="1">
        <f t="shared" si="15"/>
        <v>3.6823256186678073</v>
      </c>
      <c r="AA58">
        <v>1543</v>
      </c>
      <c r="AB58">
        <f t="shared" ref="AB58" si="50">AA58-AA57</f>
        <v>152</v>
      </c>
      <c r="AC58" s="8">
        <f t="shared" ref="AC58" si="51">AB58/AA57</f>
        <v>0.10927390366642703</v>
      </c>
      <c r="AD58" s="1">
        <f t="shared" si="18"/>
        <v>3.1883659260631481</v>
      </c>
      <c r="AE58">
        <v>2174</v>
      </c>
      <c r="AF58">
        <f t="shared" si="19"/>
        <v>511</v>
      </c>
      <c r="AG58" s="8">
        <f t="shared" si="45"/>
        <v>0.30727600721587495</v>
      </c>
      <c r="AH58" s="1">
        <f t="shared" si="46"/>
        <v>3.3372595397502756</v>
      </c>
    </row>
    <row r="59" spans="1:34" x14ac:dyDescent="0.25">
      <c r="A59" s="2">
        <f t="shared" si="4"/>
        <v>43912</v>
      </c>
      <c r="B59">
        <f t="shared" si="4"/>
        <v>13</v>
      </c>
      <c r="C59">
        <v>1098</v>
      </c>
      <c r="D59" s="16">
        <f t="shared" si="1"/>
        <v>224</v>
      </c>
      <c r="E59" s="17">
        <f t="shared" si="2"/>
        <v>0.25629290617848971</v>
      </c>
      <c r="F59" s="18">
        <f t="shared" si="3"/>
        <v>3.0406023401140732</v>
      </c>
      <c r="G59">
        <v>187</v>
      </c>
      <c r="H59">
        <f t="shared" si="22"/>
        <v>9</v>
      </c>
      <c r="I59" s="8">
        <f t="shared" si="23"/>
        <v>5.0561797752808987E-2</v>
      </c>
      <c r="J59" s="1">
        <f t="shared" si="8"/>
        <v>2.271841606536499</v>
      </c>
      <c r="K59">
        <v>4636</v>
      </c>
      <c r="L59">
        <f t="shared" si="9"/>
        <v>778</v>
      </c>
      <c r="M59" s="8">
        <f t="shared" si="10"/>
        <v>0.20165889061689996</v>
      </c>
      <c r="N59" s="1">
        <f t="shared" si="5"/>
        <v>3.6661434272915585</v>
      </c>
      <c r="O59" s="13">
        <v>950</v>
      </c>
      <c r="P59" s="13">
        <f t="shared" ref="P59" si="52">O59-O58</f>
        <v>82</v>
      </c>
      <c r="Q59" s="8">
        <f t="shared" ref="Q59" si="53">P59/O58</f>
        <v>9.4470046082949302E-2</v>
      </c>
      <c r="R59" s="1">
        <f t="shared" ref="R59" si="54">LOG10(O59)</f>
        <v>2.9777236052888476</v>
      </c>
      <c r="S59">
        <v>1423</v>
      </c>
      <c r="T59">
        <f t="shared" ref="T59" si="55">S59-S58</f>
        <v>115</v>
      </c>
      <c r="U59" s="8">
        <f t="shared" ref="U59" si="56">T59/S58</f>
        <v>8.7920489296636081E-2</v>
      </c>
      <c r="V59" s="1">
        <f t="shared" si="7"/>
        <v>3.1532049000842841</v>
      </c>
      <c r="W59">
        <v>5328</v>
      </c>
      <c r="X59">
        <f t="shared" si="24"/>
        <v>516</v>
      </c>
      <c r="Y59" s="8">
        <f t="shared" si="14"/>
        <v>0.10723192019950124</v>
      </c>
      <c r="Z59" s="1">
        <f t="shared" si="15"/>
        <v>3.7265642161622448</v>
      </c>
      <c r="AA59">
        <v>1950</v>
      </c>
      <c r="AB59">
        <f t="shared" ref="AB59" si="57">AA59-AA58</f>
        <v>407</v>
      </c>
      <c r="AC59" s="8">
        <f t="shared" ref="AC59" si="58">AB59/AA58</f>
        <v>0.26377187297472454</v>
      </c>
      <c r="AD59" s="1">
        <f t="shared" si="18"/>
        <v>3.2900346113625178</v>
      </c>
      <c r="AE59">
        <v>2951</v>
      </c>
      <c r="AF59">
        <f t="shared" si="19"/>
        <v>777</v>
      </c>
      <c r="AG59" s="8">
        <f t="shared" si="45"/>
        <v>0.3574057037718491</v>
      </c>
      <c r="AH59" s="1">
        <f t="shared" si="46"/>
        <v>3.4699692094999595</v>
      </c>
    </row>
    <row r="60" spans="1:34" x14ac:dyDescent="0.25">
      <c r="A60" s="2">
        <f t="shared" si="4"/>
        <v>43913</v>
      </c>
      <c r="B60">
        <f t="shared" si="4"/>
        <v>14</v>
      </c>
      <c r="C60">
        <v>1709</v>
      </c>
      <c r="D60" s="16">
        <f t="shared" si="1"/>
        <v>611</v>
      </c>
      <c r="E60" s="17">
        <f t="shared" si="2"/>
        <v>0.5564663023679417</v>
      </c>
      <c r="F60" s="18">
        <f t="shared" si="3"/>
        <v>3.2327420627207371</v>
      </c>
      <c r="G60">
        <v>200</v>
      </c>
      <c r="H60">
        <f t="shared" si="22"/>
        <v>13</v>
      </c>
      <c r="I60" s="8">
        <f t="shared" si="23"/>
        <v>6.9518716577540107E-2</v>
      </c>
      <c r="J60" s="1">
        <f t="shared" si="8"/>
        <v>2.3010299956639813</v>
      </c>
      <c r="K60">
        <v>5883</v>
      </c>
      <c r="L60">
        <f t="shared" si="9"/>
        <v>1247</v>
      </c>
      <c r="M60" s="8">
        <f t="shared" si="10"/>
        <v>0.26898188093183778</v>
      </c>
      <c r="N60" s="1">
        <f t="shared" si="5"/>
        <v>3.7695988483874463</v>
      </c>
      <c r="O60" s="13">
        <v>1039</v>
      </c>
      <c r="P60" s="13">
        <f t="shared" ref="P60" si="59">O60-O59</f>
        <v>89</v>
      </c>
      <c r="Q60" s="8">
        <f t="shared" ref="Q60" si="60">P60/O59</f>
        <v>9.3684210526315786E-2</v>
      </c>
      <c r="R60" s="1">
        <f t="shared" ref="R60" si="61">LOG10(O60)</f>
        <v>3.0166155475571772</v>
      </c>
      <c r="S60">
        <v>1552</v>
      </c>
      <c r="T60">
        <f t="shared" ref="T60" si="62">S60-S59</f>
        <v>129</v>
      </c>
      <c r="U60" s="8">
        <f t="shared" ref="U60" si="63">T60/S59</f>
        <v>9.0653548840477868E-2</v>
      </c>
      <c r="V60" s="1">
        <f t="shared" si="7"/>
        <v>3.1908917169221698</v>
      </c>
      <c r="W60">
        <v>5766</v>
      </c>
      <c r="X60">
        <f t="shared" si="24"/>
        <v>438</v>
      </c>
      <c r="Y60" s="8">
        <f t="shared" si="14"/>
        <v>8.2207207207207214E-2</v>
      </c>
      <c r="Z60" s="1">
        <f t="shared" si="15"/>
        <v>3.7608746380521891</v>
      </c>
      <c r="AA60">
        <v>2630</v>
      </c>
      <c r="AB60">
        <f t="shared" ref="AB60" si="64">AA60-AA59</f>
        <v>680</v>
      </c>
      <c r="AC60" s="8">
        <f t="shared" ref="AC60" si="65">AB60/AA59</f>
        <v>0.3487179487179487</v>
      </c>
      <c r="AD60" s="1">
        <f t="shared" si="18"/>
        <v>3.419955748489758</v>
      </c>
      <c r="AE60">
        <v>3774</v>
      </c>
      <c r="AF60">
        <f t="shared" ref="AF60" si="66">AE60-AE59</f>
        <v>823</v>
      </c>
      <c r="AG60" s="8">
        <f t="shared" ref="AG60" si="67">AF60/AE59</f>
        <v>0.27888851236868856</v>
      </c>
      <c r="AH60" s="1">
        <f t="shared" si="46"/>
        <v>3.5768018958289125</v>
      </c>
    </row>
    <row r="61" spans="1:34" x14ac:dyDescent="0.25">
      <c r="A61" s="2">
        <f t="shared" si="4"/>
        <v>43914</v>
      </c>
      <c r="B61">
        <f t="shared" si="4"/>
        <v>15</v>
      </c>
      <c r="C61">
        <v>2136</v>
      </c>
      <c r="D61" s="16">
        <f t="shared" si="1"/>
        <v>427</v>
      </c>
      <c r="E61" s="17">
        <f t="shared" si="2"/>
        <v>0.24985371562317144</v>
      </c>
      <c r="F61" s="18">
        <f t="shared" si="3"/>
        <v>3.3296012483565187</v>
      </c>
      <c r="G61">
        <v>214</v>
      </c>
      <c r="H61">
        <f t="shared" ref="H61" si="68">G61-G60</f>
        <v>14</v>
      </c>
      <c r="I61" s="8">
        <f t="shared" ref="I61" si="69">H61/G60</f>
        <v>7.0000000000000007E-2</v>
      </c>
      <c r="J61" s="1">
        <f t="shared" ref="J61:J66" si="70">LOG10(G61)</f>
        <v>2.330413773349191</v>
      </c>
      <c r="K61">
        <v>7375</v>
      </c>
      <c r="L61">
        <f t="shared" si="9"/>
        <v>1492</v>
      </c>
      <c r="M61" s="8">
        <f t="shared" si="10"/>
        <v>0.25361210266870643</v>
      </c>
      <c r="N61" s="1">
        <f t="shared" si="5"/>
        <v>3.8677620246502005</v>
      </c>
      <c r="O61" s="13">
        <v>1106</v>
      </c>
      <c r="P61" s="13">
        <f t="shared" ref="P61" si="71">O61-O60</f>
        <v>67</v>
      </c>
      <c r="Q61" s="8">
        <f t="shared" ref="Q61" si="72">P61/O60</f>
        <v>6.4485081809432146E-2</v>
      </c>
      <c r="R61" s="1">
        <f t="shared" ref="R61" si="73">LOG10(O61)</f>
        <v>3.0437551269686796</v>
      </c>
      <c r="S61">
        <v>1742</v>
      </c>
      <c r="T61">
        <f t="shared" ref="T61" si="74">S61-S60</f>
        <v>190</v>
      </c>
      <c r="U61" s="8">
        <f t="shared" ref="U61" si="75">T61/S60</f>
        <v>0.12242268041237113</v>
      </c>
      <c r="V61" s="1">
        <f t="shared" si="7"/>
        <v>3.2410481506716442</v>
      </c>
      <c r="W61">
        <v>6284</v>
      </c>
      <c r="X61">
        <f t="shared" si="24"/>
        <v>518</v>
      </c>
      <c r="Y61" s="8">
        <f t="shared" si="14"/>
        <v>8.983697537287548E-2</v>
      </c>
      <c r="Z61" s="1">
        <f t="shared" si="15"/>
        <v>3.7982361763679355</v>
      </c>
      <c r="AA61">
        <v>3277</v>
      </c>
      <c r="AB61">
        <f t="shared" ref="AB61" si="76">AA61-AA60</f>
        <v>647</v>
      </c>
      <c r="AC61" s="8">
        <f t="shared" ref="AC61" si="77">AB61/AA60</f>
        <v>0.24600760456273765</v>
      </c>
      <c r="AD61" s="1">
        <f t="shared" si="18"/>
        <v>3.515476441382376</v>
      </c>
      <c r="AE61">
        <v>4661</v>
      </c>
      <c r="AF61">
        <f t="shared" ref="AF61" si="78">AE61-AE60</f>
        <v>887</v>
      </c>
      <c r="AG61" s="8">
        <f t="shared" ref="AG61" si="79">AF61/AE60</f>
        <v>0.23502914679385267</v>
      </c>
      <c r="AH61" s="1">
        <f t="shared" si="46"/>
        <v>3.6684791029325856</v>
      </c>
    </row>
    <row r="62" spans="1:34" x14ac:dyDescent="0.25">
      <c r="A62" s="2">
        <f t="shared" si="4"/>
        <v>43915</v>
      </c>
      <c r="B62">
        <f t="shared" si="4"/>
        <v>16</v>
      </c>
      <c r="C62">
        <v>2423</v>
      </c>
      <c r="D62" s="16">
        <f t="shared" ref="D62" si="80">C62-C61</f>
        <v>287</v>
      </c>
      <c r="E62" s="17">
        <f t="shared" ref="E62" si="81">D62/C61</f>
        <v>0.13436329588014981</v>
      </c>
      <c r="F62" s="18">
        <f t="shared" si="3"/>
        <v>3.384353414137506</v>
      </c>
      <c r="G62">
        <v>226</v>
      </c>
      <c r="H62">
        <f t="shared" ref="H62" si="82">G62-G61</f>
        <v>12</v>
      </c>
      <c r="I62" s="8">
        <f t="shared" ref="I62" si="83">H62/G61</f>
        <v>5.6074766355140186E-2</v>
      </c>
      <c r="J62" s="1">
        <f t="shared" si="70"/>
        <v>2.3541084391474008</v>
      </c>
      <c r="K62">
        <v>9172</v>
      </c>
      <c r="L62">
        <f t="shared" si="9"/>
        <v>1797</v>
      </c>
      <c r="M62" s="8">
        <f t="shared" si="10"/>
        <v>0.24366101694915254</v>
      </c>
      <c r="N62" s="1">
        <f t="shared" si="5"/>
        <v>3.9624640460579013</v>
      </c>
      <c r="O62" s="13">
        <v>1160</v>
      </c>
      <c r="P62" s="13">
        <f t="shared" ref="P62" si="84">O62-O61</f>
        <v>54</v>
      </c>
      <c r="Q62" s="8">
        <f t="shared" ref="Q62" si="85">P62/O61</f>
        <v>4.8824593128390596E-2</v>
      </c>
      <c r="R62" s="1">
        <f t="shared" ref="R62" si="86">LOG10(O62)</f>
        <v>3.0644579892269186</v>
      </c>
      <c r="S62">
        <v>1926</v>
      </c>
      <c r="T62">
        <f t="shared" ref="T62" si="87">S62-S61</f>
        <v>184</v>
      </c>
      <c r="U62" s="8">
        <f t="shared" ref="U62" si="88">T62/S61</f>
        <v>0.10562571756601608</v>
      </c>
      <c r="V62" s="1">
        <f t="shared" si="7"/>
        <v>3.2846562827885157</v>
      </c>
      <c r="W62">
        <v>6767</v>
      </c>
      <c r="X62">
        <f t="shared" si="24"/>
        <v>483</v>
      </c>
      <c r="Y62" s="8">
        <f t="shared" si="14"/>
        <v>7.6861871419478034E-2</v>
      </c>
      <c r="Z62" s="1">
        <f t="shared" si="15"/>
        <v>3.8303961764834691</v>
      </c>
      <c r="AA62">
        <v>3983</v>
      </c>
      <c r="AB62">
        <f t="shared" ref="AB62" si="89">AA62-AA61</f>
        <v>706</v>
      </c>
      <c r="AC62" s="8">
        <f t="shared" ref="AC62" si="90">AB62/AA61</f>
        <v>0.21544095209032652</v>
      </c>
      <c r="AD62" s="1">
        <f t="shared" si="18"/>
        <v>3.6002103064093278</v>
      </c>
      <c r="AE62">
        <v>6427</v>
      </c>
      <c r="AF62">
        <f t="shared" ref="AF62" si="91">AE62-AE61</f>
        <v>1766</v>
      </c>
      <c r="AG62" s="8">
        <f t="shared" ref="AG62" si="92">AF62/AE61</f>
        <v>0.37888865050418363</v>
      </c>
      <c r="AH62" s="1">
        <f t="shared" si="46"/>
        <v>3.8080082999104001</v>
      </c>
    </row>
    <row r="63" spans="1:34" x14ac:dyDescent="0.25">
      <c r="A63" s="2">
        <f t="shared" si="4"/>
        <v>43916</v>
      </c>
      <c r="B63">
        <f t="shared" si="4"/>
        <v>17</v>
      </c>
      <c r="C63">
        <v>2799</v>
      </c>
      <c r="D63" s="16">
        <f t="shared" ref="D63" si="93">C63-C62</f>
        <v>376</v>
      </c>
      <c r="E63" s="17">
        <f t="shared" ref="E63" si="94">D63/C62</f>
        <v>0.15517952950887329</v>
      </c>
      <c r="F63" s="18">
        <f t="shared" ref="F63" si="95">LOG10(C63)</f>
        <v>3.4470028984661623</v>
      </c>
      <c r="G63">
        <v>243</v>
      </c>
      <c r="H63">
        <f t="shared" ref="H63" si="96">G63-G62</f>
        <v>17</v>
      </c>
      <c r="I63" s="8">
        <f t="shared" ref="I63" si="97">H63/G62</f>
        <v>7.5221238938053103E-2</v>
      </c>
      <c r="J63" s="1">
        <f t="shared" si="70"/>
        <v>2.3856062735983121</v>
      </c>
      <c r="K63">
        <v>10149</v>
      </c>
      <c r="L63">
        <f t="shared" si="9"/>
        <v>977</v>
      </c>
      <c r="M63" s="8">
        <f t="shared" si="10"/>
        <v>0.10651984300043611</v>
      </c>
      <c r="N63" s="1">
        <f t="shared" si="5"/>
        <v>4.0064232525076431</v>
      </c>
      <c r="O63" s="13">
        <v>1210</v>
      </c>
      <c r="P63" s="13">
        <f t="shared" ref="P63" si="98">O63-O62</f>
        <v>50</v>
      </c>
      <c r="Q63" s="8">
        <f t="shared" ref="Q63" si="99">P63/O62</f>
        <v>4.3103448275862072E-2</v>
      </c>
      <c r="R63" s="1">
        <f t="shared" ref="R63" si="100">LOG10(O63)</f>
        <v>3.0827853703164503</v>
      </c>
      <c r="S63">
        <v>2132</v>
      </c>
      <c r="T63">
        <f t="shared" ref="T63" si="101">S63-S62</f>
        <v>206</v>
      </c>
      <c r="U63" s="8">
        <f t="shared" ref="U63" si="102">T63/S62</f>
        <v>0.10695742471443406</v>
      </c>
      <c r="V63" s="1">
        <f t="shared" si="7"/>
        <v>3.3287872003545345</v>
      </c>
      <c r="W63">
        <v>7134</v>
      </c>
      <c r="X63">
        <f t="shared" si="24"/>
        <v>367</v>
      </c>
      <c r="Y63" s="8">
        <f t="shared" si="14"/>
        <v>5.4233781587113936E-2</v>
      </c>
      <c r="Z63" s="1">
        <f t="shared" si="15"/>
        <v>3.8533331050023354</v>
      </c>
      <c r="AA63">
        <v>5018</v>
      </c>
      <c r="AB63">
        <f t="shared" ref="AB63" si="103">AA63-AA62</f>
        <v>1035</v>
      </c>
      <c r="AC63" s="8">
        <f t="shared" ref="AC63" si="104">AB63/AA62</f>
        <v>0.25985438111975895</v>
      </c>
      <c r="AD63" s="1">
        <f t="shared" si="18"/>
        <v>3.7005306569785916</v>
      </c>
      <c r="AE63">
        <v>9415</v>
      </c>
      <c r="AF63">
        <f t="shared" ref="AF63" si="105">AE63-AE62</f>
        <v>2988</v>
      </c>
      <c r="AG63" s="8">
        <f t="shared" ref="AG63" si="106">AF63/AE62</f>
        <v>0.46491364555780301</v>
      </c>
      <c r="AH63" s="1">
        <f t="shared" si="46"/>
        <v>3.9738203243526837</v>
      </c>
    </row>
    <row r="64" spans="1:34" x14ac:dyDescent="0.25">
      <c r="A64" s="2">
        <f t="shared" si="4"/>
        <v>43917</v>
      </c>
      <c r="B64">
        <f t="shared" si="4"/>
        <v>18</v>
      </c>
      <c r="C64">
        <v>3166</v>
      </c>
      <c r="D64" s="16">
        <f t="shared" ref="D64" si="107">C64-C63</f>
        <v>367</v>
      </c>
      <c r="E64" s="17">
        <f t="shared" ref="E64" si="108">D64/C63</f>
        <v>0.13111825652018577</v>
      </c>
      <c r="F64" s="18">
        <f t="shared" ref="F64" si="109">LOG10(C64)</f>
        <v>3.5005109105263372</v>
      </c>
      <c r="G64">
        <v>266</v>
      </c>
      <c r="H64">
        <f t="shared" ref="H64" si="110">G64-G63</f>
        <v>23</v>
      </c>
      <c r="I64" s="8">
        <f t="shared" ref="I64" si="111">H64/G63</f>
        <v>9.4650205761316872E-2</v>
      </c>
      <c r="J64" s="1">
        <f t="shared" si="70"/>
        <v>2.424881636631067</v>
      </c>
      <c r="K64">
        <v>12462</v>
      </c>
      <c r="L64">
        <f t="shared" si="9"/>
        <v>2313</v>
      </c>
      <c r="M64" s="8">
        <f t="shared" si="10"/>
        <v>0.22790422701744015</v>
      </c>
      <c r="N64" s="1">
        <f t="shared" si="5"/>
        <v>4.0955877469187429</v>
      </c>
      <c r="O64" s="13">
        <v>1239</v>
      </c>
      <c r="P64" s="13">
        <f t="shared" ref="P64" si="112">O64-O63</f>
        <v>29</v>
      </c>
      <c r="Q64" s="8">
        <f t="shared" ref="Q64" si="113">P64/O63</f>
        <v>2.3966942148760332E-2</v>
      </c>
      <c r="R64" s="1">
        <f t="shared" ref="R64" si="114">LOG10(O64)</f>
        <v>3.0930713063760633</v>
      </c>
      <c r="S64">
        <v>2371</v>
      </c>
      <c r="T64">
        <f t="shared" ref="T64" si="115">S64-S63</f>
        <v>239</v>
      </c>
      <c r="U64" s="8">
        <f t="shared" ref="U64" si="116">T64/S63</f>
        <v>0.11210131332082551</v>
      </c>
      <c r="V64" s="1">
        <f t="shared" si="7"/>
        <v>3.3749315539781883</v>
      </c>
      <c r="W64">
        <v>7382</v>
      </c>
      <c r="X64">
        <f t="shared" si="24"/>
        <v>248</v>
      </c>
      <c r="Y64" s="8">
        <f t="shared" si="14"/>
        <v>3.476310625175217E-2</v>
      </c>
      <c r="Z64" s="1">
        <f t="shared" si="15"/>
        <v>3.8681740408596386</v>
      </c>
      <c r="AA64">
        <v>5683</v>
      </c>
      <c r="AB64">
        <f t="shared" ref="AB64" si="117">AA64-AA63</f>
        <v>665</v>
      </c>
      <c r="AC64" s="8">
        <f t="shared" ref="AC64" si="118">AB64/AA63</f>
        <v>0.13252291749701076</v>
      </c>
      <c r="AD64" s="1">
        <f t="shared" si="18"/>
        <v>3.7545776560447304</v>
      </c>
      <c r="AE64">
        <v>14250</v>
      </c>
      <c r="AF64">
        <f t="shared" ref="AF64" si="119">AE64-AE63</f>
        <v>4835</v>
      </c>
      <c r="AG64" s="8">
        <f t="shared" ref="AG64" si="120">AF64/AE63</f>
        <v>0.5135422198619225</v>
      </c>
      <c r="AH64" s="1">
        <f t="shared" si="46"/>
        <v>4.153814864344529</v>
      </c>
    </row>
    <row r="65" spans="1:34" x14ac:dyDescent="0.25">
      <c r="A65" s="2">
        <f t="shared" si="4"/>
        <v>43918</v>
      </c>
      <c r="B65">
        <f t="shared" si="4"/>
        <v>19</v>
      </c>
      <c r="C65">
        <v>3635</v>
      </c>
      <c r="D65" s="16">
        <f t="shared" ref="D65" si="121">C65-C64</f>
        <v>469</v>
      </c>
      <c r="E65" s="17">
        <f t="shared" ref="E65" si="122">D65/C64</f>
        <v>0.14813644977890081</v>
      </c>
      <c r="F65" s="18">
        <f t="shared" ref="F65" si="123">LOG10(C65)</f>
        <v>3.5605044151950564</v>
      </c>
      <c r="G65">
        <v>313</v>
      </c>
      <c r="H65">
        <f t="shared" ref="H65" si="124">G65-G64</f>
        <v>47</v>
      </c>
      <c r="I65" s="8">
        <f t="shared" ref="I65" si="125">H65/G64</f>
        <v>0.17669172932330826</v>
      </c>
      <c r="J65" s="1">
        <f t="shared" si="70"/>
        <v>2.4955443375464483</v>
      </c>
      <c r="K65">
        <v>15113</v>
      </c>
      <c r="L65">
        <f t="shared" si="9"/>
        <v>2651</v>
      </c>
      <c r="M65" s="8">
        <f t="shared" si="10"/>
        <v>0.21272668913497031</v>
      </c>
      <c r="N65" s="1">
        <f t="shared" si="5"/>
        <v>4.1793506823484874</v>
      </c>
      <c r="O65" s="13">
        <v>1283</v>
      </c>
      <c r="P65" s="13">
        <f t="shared" ref="P65" si="126">O65-O64</f>
        <v>44</v>
      </c>
      <c r="Q65" s="8">
        <f t="shared" ref="Q65" si="127">P65/O64</f>
        <v>3.5512510088781278E-2</v>
      </c>
      <c r="R65" s="1">
        <f t="shared" ref="R65" si="128">LOG10(O65)</f>
        <v>3.1082266563749283</v>
      </c>
      <c r="S65">
        <v>2566</v>
      </c>
      <c r="T65">
        <f t="shared" ref="T65" si="129">S65-S64</f>
        <v>195</v>
      </c>
      <c r="U65" s="8">
        <f t="shared" ref="U65" si="130">T65/S64</f>
        <v>8.2243778996204137E-2</v>
      </c>
      <c r="V65" s="1">
        <f t="shared" si="7"/>
        <v>3.4092566520389096</v>
      </c>
      <c r="W65">
        <v>7513</v>
      </c>
      <c r="X65">
        <f t="shared" si="24"/>
        <v>131</v>
      </c>
      <c r="Y65" s="8">
        <f t="shared" si="14"/>
        <v>1.7745868328366297E-2</v>
      </c>
      <c r="Z65" s="1">
        <f t="shared" si="15"/>
        <v>3.8758133888397577</v>
      </c>
      <c r="AA65">
        <v>6650</v>
      </c>
      <c r="AB65">
        <f t="shared" ref="AB65" si="131">AA65-AA64</f>
        <v>967</v>
      </c>
      <c r="AC65" s="8">
        <f t="shared" ref="AC65" si="132">AB65/AA64</f>
        <v>0.17015660742565547</v>
      </c>
      <c r="AD65" s="1">
        <f t="shared" si="18"/>
        <v>3.8228216453031045</v>
      </c>
      <c r="AE65">
        <v>19624</v>
      </c>
      <c r="AF65">
        <f t="shared" ref="AF65" si="133">AE65-AE64</f>
        <v>5374</v>
      </c>
      <c r="AG65" s="8">
        <f t="shared" ref="AG65" si="134">AF65/AE64</f>
        <v>0.37712280701754386</v>
      </c>
      <c r="AH65" s="1">
        <f t="shared" si="46"/>
        <v>4.2927875351983289</v>
      </c>
    </row>
    <row r="66" spans="1:34" x14ac:dyDescent="0.25">
      <c r="A66" s="2">
        <f t="shared" si="4"/>
        <v>43919</v>
      </c>
      <c r="B66">
        <f t="shared" si="4"/>
        <v>20</v>
      </c>
      <c r="C66">
        <v>3966</v>
      </c>
      <c r="D66" s="16">
        <f t="shared" ref="D66" si="135">C66-C65</f>
        <v>331</v>
      </c>
      <c r="E66" s="17">
        <f t="shared" ref="E66" si="136">D66/C65</f>
        <v>9.1059147180192576E-2</v>
      </c>
      <c r="F66" s="18">
        <f t="shared" ref="F66" si="137">LOG10(C66)</f>
        <v>3.598352709869284</v>
      </c>
      <c r="G66" s="13">
        <v>345</v>
      </c>
      <c r="H66">
        <f t="shared" ref="H66" si="138">G66-G65</f>
        <v>32</v>
      </c>
      <c r="I66" s="8">
        <f t="shared" ref="I66" si="139">H66/G65</f>
        <v>0.10223642172523961</v>
      </c>
      <c r="J66" s="1">
        <f t="shared" si="70"/>
        <v>2.537819095073274</v>
      </c>
      <c r="K66">
        <v>17660</v>
      </c>
      <c r="L66">
        <f t="shared" si="9"/>
        <v>2547</v>
      </c>
      <c r="M66" s="8">
        <f t="shared" si="10"/>
        <v>0.16853040428769933</v>
      </c>
      <c r="N66" s="1">
        <f t="shared" si="5"/>
        <v>4.2469906992415494</v>
      </c>
      <c r="O66" s="13">
        <v>1312</v>
      </c>
      <c r="P66" s="13">
        <f t="shared" ref="P66" si="140">O66-O65</f>
        <v>29</v>
      </c>
      <c r="Q66" s="8">
        <f t="shared" ref="Q66" si="141">P66/O65</f>
        <v>2.260327357755261E-2</v>
      </c>
      <c r="R66" s="1">
        <f t="shared" ref="R66" si="142">LOG10(O66)</f>
        <v>3.1179338350396413</v>
      </c>
      <c r="S66">
        <v>2916</v>
      </c>
      <c r="T66">
        <f t="shared" ref="T66" si="143">S66-S65</f>
        <v>350</v>
      </c>
      <c r="U66" s="8">
        <f t="shared" ref="U66" si="144">T66/S65</f>
        <v>0.13639906469212781</v>
      </c>
      <c r="V66" s="1">
        <f t="shared" si="7"/>
        <v>3.4647875196459372</v>
      </c>
      <c r="W66">
        <v>7755</v>
      </c>
      <c r="X66">
        <f t="shared" si="24"/>
        <v>242</v>
      </c>
      <c r="Y66" s="8">
        <f t="shared" si="14"/>
        <v>3.2210834553440704E-2</v>
      </c>
      <c r="Z66" s="1">
        <f t="shared" si="15"/>
        <v>3.8895818021496238</v>
      </c>
      <c r="AA66">
        <v>8077</v>
      </c>
      <c r="AB66">
        <f t="shared" ref="AB66" si="145">AA66-AA65</f>
        <v>1427</v>
      </c>
      <c r="AC66" s="8">
        <f t="shared" ref="AC66" si="146">AB66/AA65</f>
        <v>0.21458646616541355</v>
      </c>
      <c r="AD66" s="1">
        <f t="shared" si="18"/>
        <v>3.9072500828813284</v>
      </c>
      <c r="AE66">
        <v>26747</v>
      </c>
      <c r="AF66">
        <f t="shared" ref="AF66" si="147">AE66-AE65</f>
        <v>7123</v>
      </c>
      <c r="AG66" s="8">
        <f t="shared" ref="AG66" si="148">AF66/AE65</f>
        <v>0.36297390949857317</v>
      </c>
      <c r="AH66" s="1">
        <f t="shared" si="46"/>
        <v>4.4272750777026655</v>
      </c>
    </row>
    <row r="67" spans="1:34" x14ac:dyDescent="0.25">
      <c r="A67" s="2">
        <f t="shared" si="4"/>
        <v>43920</v>
      </c>
      <c r="B67">
        <f t="shared" si="4"/>
        <v>21</v>
      </c>
      <c r="C67">
        <v>4245</v>
      </c>
      <c r="D67" s="16">
        <f t="shared" ref="D67" si="149">C67-C66</f>
        <v>279</v>
      </c>
      <c r="E67" s="17">
        <f t="shared" ref="E67" si="150">D67/C66</f>
        <v>7.0347957639939479E-2</v>
      </c>
      <c r="F67" s="18">
        <f t="shared" ref="F67" si="151">LOG10(C67)</f>
        <v>3.6278776945799716</v>
      </c>
      <c r="G67">
        <v>385</v>
      </c>
      <c r="H67">
        <f t="shared" ref="H67" si="152">G67-G66</f>
        <v>40</v>
      </c>
      <c r="I67" s="8">
        <f t="shared" ref="I67" si="153">H67/G66</f>
        <v>0.11594202898550725</v>
      </c>
      <c r="J67" s="1">
        <f t="shared" ref="J67:J72" si="154">LOG10(G67)</f>
        <v>2.5854607295085006</v>
      </c>
      <c r="K67">
        <v>17750</v>
      </c>
      <c r="L67">
        <f t="shared" si="9"/>
        <v>90</v>
      </c>
      <c r="M67" s="8">
        <f t="shared" si="10"/>
        <v>5.0962627406568517E-3</v>
      </c>
      <c r="N67" s="1">
        <f t="shared" si="5"/>
        <v>4.249198357391113</v>
      </c>
      <c r="O67" s="13">
        <v>1330</v>
      </c>
      <c r="P67" s="13">
        <f t="shared" ref="P67:P68" si="155">O67-O66</f>
        <v>18</v>
      </c>
      <c r="Q67" s="8">
        <f t="shared" ref="Q67:Q68" si="156">P67/O66</f>
        <v>1.3719512195121951E-2</v>
      </c>
      <c r="R67" s="1">
        <f t="shared" ref="R67:R68" si="157">LOG10(O67)</f>
        <v>3.1238516409670858</v>
      </c>
      <c r="S67">
        <v>3156</v>
      </c>
      <c r="T67">
        <f t="shared" ref="T67" si="158">S67-S66</f>
        <v>240</v>
      </c>
      <c r="U67" s="8">
        <f t="shared" ref="U67" si="159">T67/S66</f>
        <v>8.2304526748971193E-2</v>
      </c>
      <c r="V67" s="1">
        <f t="shared" ref="V67" si="160">LOG10(S67)</f>
        <v>3.4991369945373827</v>
      </c>
      <c r="W67">
        <v>7869</v>
      </c>
      <c r="X67">
        <f t="shared" si="24"/>
        <v>114</v>
      </c>
      <c r="Y67" s="8">
        <f t="shared" si="14"/>
        <v>1.4700193423597678E-2</v>
      </c>
      <c r="Z67" s="1">
        <f t="shared" si="15"/>
        <v>3.8959195453100159</v>
      </c>
      <c r="AA67">
        <v>9529</v>
      </c>
      <c r="AB67">
        <f t="shared" ref="AB67" si="161">AA67-AA66</f>
        <v>1452</v>
      </c>
      <c r="AC67" s="8">
        <f t="shared" ref="AC67" si="162">AB67/AA66</f>
        <v>0.17976971647889067</v>
      </c>
      <c r="AD67" s="1">
        <f t="shared" si="18"/>
        <v>3.9790473269479647</v>
      </c>
      <c r="AE67">
        <v>35206</v>
      </c>
      <c r="AF67">
        <f t="shared" ref="AF67" si="163">AE67-AE66</f>
        <v>8459</v>
      </c>
      <c r="AG67" s="8">
        <f t="shared" ref="AG67" si="164">AF67/AE66</f>
        <v>0.31625976745055523</v>
      </c>
      <c r="AH67" s="1">
        <f t="shared" si="46"/>
        <v>4.5466166846381952</v>
      </c>
    </row>
    <row r="68" spans="1:34" x14ac:dyDescent="0.25">
      <c r="A68" s="2">
        <f t="shared" si="4"/>
        <v>43921</v>
      </c>
      <c r="B68">
        <f t="shared" si="4"/>
        <v>22</v>
      </c>
      <c r="C68">
        <v>4557</v>
      </c>
      <c r="D68" s="16">
        <f t="shared" ref="D68" si="165">C68-C67</f>
        <v>312</v>
      </c>
      <c r="E68" s="17">
        <f t="shared" ref="E68" si="166">D68/C67</f>
        <v>7.3498233215547701E-2</v>
      </c>
      <c r="F68" s="18">
        <f t="shared" ref="F68" si="167">LOG10(C68)</f>
        <v>3.6586790285824486</v>
      </c>
      <c r="G68">
        <v>432</v>
      </c>
      <c r="H68">
        <f t="shared" ref="H68" si="168">G68-G67</f>
        <v>47</v>
      </c>
      <c r="I68" s="8">
        <f t="shared" ref="I68" si="169">H68/G67</f>
        <v>0.12207792207792208</v>
      </c>
      <c r="J68" s="1">
        <f t="shared" si="154"/>
        <v>2.6354837468149119</v>
      </c>
      <c r="K68">
        <v>23980</v>
      </c>
      <c r="L68">
        <f t="shared" ref="L68" si="170">K68-K67</f>
        <v>6230</v>
      </c>
      <c r="M68" s="8">
        <f t="shared" ref="M68" si="171">L68/K67</f>
        <v>0.35098591549295777</v>
      </c>
      <c r="N68" s="1">
        <f t="shared" si="5"/>
        <v>4.3798491787628295</v>
      </c>
      <c r="O68" s="13">
        <v>1349</v>
      </c>
      <c r="P68" s="13">
        <f t="shared" si="155"/>
        <v>19</v>
      </c>
      <c r="Q68" s="8">
        <f t="shared" si="156"/>
        <v>1.4285714285714285E-2</v>
      </c>
      <c r="R68" s="1">
        <f t="shared" si="157"/>
        <v>3.1300119496719043</v>
      </c>
      <c r="S68">
        <v>3581</v>
      </c>
      <c r="T68">
        <f t="shared" ref="T68" si="172">S68-S67</f>
        <v>425</v>
      </c>
      <c r="U68" s="8">
        <f t="shared" ref="U68" si="173">T68/S67</f>
        <v>0.13466413181242079</v>
      </c>
      <c r="V68" s="1">
        <f t="shared" ref="V68:V70" si="174">LOG10(S68)</f>
        <v>3.5540043210119028</v>
      </c>
      <c r="W68">
        <v>7979</v>
      </c>
      <c r="X68">
        <f t="shared" si="24"/>
        <v>110</v>
      </c>
      <c r="Y68" s="8">
        <f t="shared" si="14"/>
        <v>1.3978904562206126E-2</v>
      </c>
      <c r="Z68" s="1">
        <f t="shared" si="15"/>
        <v>3.901948465073084</v>
      </c>
      <c r="AA68">
        <v>11658</v>
      </c>
      <c r="AB68">
        <f t="shared" ref="AB68" si="175">AA68-AA67</f>
        <v>2129</v>
      </c>
      <c r="AC68" s="8">
        <f t="shared" ref="AC68" si="176">AB68/AA67</f>
        <v>0.22342323433728617</v>
      </c>
      <c r="AD68" s="1">
        <f t="shared" ref="AD68" si="177">LOG10(AA68)</f>
        <v>4.0666240509834264</v>
      </c>
      <c r="AE68">
        <v>46442</v>
      </c>
      <c r="AF68">
        <f t="shared" ref="AF68" si="178">AE68-AE67</f>
        <v>11236</v>
      </c>
      <c r="AG68" s="8">
        <f t="shared" ref="AG68" si="179">AF68/AE67</f>
        <v>0.31915014486167131</v>
      </c>
      <c r="AH68" s="1">
        <f t="shared" si="46"/>
        <v>4.666910914129863</v>
      </c>
    </row>
    <row r="69" spans="1:34" s="10" customFormat="1" x14ac:dyDescent="0.25">
      <c r="A69" s="9">
        <f t="shared" si="4"/>
        <v>43922</v>
      </c>
      <c r="B69" s="10">
        <f t="shared" si="4"/>
        <v>23</v>
      </c>
      <c r="C69" s="10">
        <v>4860</v>
      </c>
      <c r="D69" s="16">
        <f t="shared" ref="D69" si="180">C69-C68</f>
        <v>303</v>
      </c>
      <c r="E69" s="17">
        <f t="shared" ref="E69" si="181">D69/C68</f>
        <v>6.6491112574061886E-2</v>
      </c>
      <c r="F69" s="18">
        <f t="shared" ref="F69" si="182">LOG10(C69)</f>
        <v>3.6866362692622934</v>
      </c>
      <c r="G69" s="10">
        <v>455</v>
      </c>
      <c r="H69" s="10">
        <f t="shared" ref="H69" si="183">G69-G68</f>
        <v>23</v>
      </c>
      <c r="I69" s="12">
        <f t="shared" ref="I69" si="184">H69/G68</f>
        <v>5.3240740740740741E-2</v>
      </c>
      <c r="J69" s="11">
        <f t="shared" si="154"/>
        <v>2.6580113966571126</v>
      </c>
      <c r="K69" s="10">
        <v>27980</v>
      </c>
      <c r="L69" s="10">
        <f t="shared" ref="L69" si="185">K69-K68</f>
        <v>4000</v>
      </c>
      <c r="M69" s="12">
        <f t="shared" ref="M69" si="186">L69/K68</f>
        <v>0.16680567139282734</v>
      </c>
      <c r="N69" s="11">
        <f t="shared" ref="N69:N78" si="187">LOG10(K69)</f>
        <v>4.4468477101558088</v>
      </c>
      <c r="O69" s="20">
        <v>1366</v>
      </c>
      <c r="P69" s="13">
        <f t="shared" ref="P69:P82" si="188">O69-O68</f>
        <v>17</v>
      </c>
      <c r="Q69" s="8">
        <f t="shared" ref="Q69:Q82" si="189">P69/O68</f>
        <v>1.2601927353595256E-2</v>
      </c>
      <c r="R69" s="1">
        <f t="shared" ref="R69:R82" si="190">LOG10(O69)</f>
        <v>3.1354506993455136</v>
      </c>
      <c r="S69" s="10">
        <v>3845</v>
      </c>
      <c r="T69">
        <f t="shared" ref="T69" si="191">S69-S68</f>
        <v>264</v>
      </c>
      <c r="U69" s="8">
        <f t="shared" ref="U69" si="192">T69/S68</f>
        <v>7.3722423903937448E-2</v>
      </c>
      <c r="V69" s="11">
        <f t="shared" si="174"/>
        <v>3.5848963441374497</v>
      </c>
      <c r="W69" s="10">
        <v>8086</v>
      </c>
      <c r="X69" s="10">
        <f t="shared" si="24"/>
        <v>107</v>
      </c>
      <c r="Y69" s="12">
        <f t="shared" si="14"/>
        <v>1.3410201779671638E-2</v>
      </c>
      <c r="Z69" s="11">
        <f t="shared" si="15"/>
        <v>3.9077337369976552</v>
      </c>
      <c r="AA69" s="10">
        <v>14543</v>
      </c>
      <c r="AB69">
        <f t="shared" ref="AB69" si="193">AA69-AA68</f>
        <v>2885</v>
      </c>
      <c r="AC69" s="8">
        <f t="shared" ref="AC69" si="194">AB69/AA68</f>
        <v>0.24746954880768571</v>
      </c>
      <c r="AD69" s="1">
        <f t="shared" ref="AD69:AD71" si="195">LOG10(AA69)</f>
        <v>4.1626540041195756</v>
      </c>
      <c r="AE69" s="10">
        <v>55231</v>
      </c>
      <c r="AF69" s="10">
        <f t="shared" ref="AF69" si="196">AE69-AE68</f>
        <v>8789</v>
      </c>
      <c r="AG69" s="12">
        <f t="shared" ref="AG69" si="197">AF69/AE68</f>
        <v>0.18924680246328754</v>
      </c>
      <c r="AH69" s="10">
        <f t="shared" si="46"/>
        <v>4.7421829065325722</v>
      </c>
    </row>
    <row r="70" spans="1:34" x14ac:dyDescent="0.25">
      <c r="A70" s="2">
        <f t="shared" si="4"/>
        <v>43923</v>
      </c>
      <c r="B70">
        <f t="shared" si="4"/>
        <v>24</v>
      </c>
      <c r="C70">
        <v>5133</v>
      </c>
      <c r="D70" s="16">
        <f t="shared" ref="D70" si="198">C70-C69</f>
        <v>273</v>
      </c>
      <c r="E70" s="17">
        <f t="shared" ref="E70" si="199">D70/C69</f>
        <v>5.6172839506172842E-2</v>
      </c>
      <c r="F70" s="18">
        <f t="shared" ref="F70" si="200">LOG10(C70)</f>
        <v>3.7103712642607629</v>
      </c>
      <c r="G70">
        <v>509</v>
      </c>
      <c r="H70" s="21">
        <f t="shared" ref="H70" si="201">G70-G69</f>
        <v>54</v>
      </c>
      <c r="I70" s="22">
        <f t="shared" ref="I70" si="202">H70/G69</f>
        <v>0.11868131868131868</v>
      </c>
      <c r="J70" s="1">
        <f t="shared" si="154"/>
        <v>2.7067177823367587</v>
      </c>
      <c r="K70">
        <v>31506</v>
      </c>
      <c r="L70">
        <f t="shared" ref="L70" si="203">K70-K69</f>
        <v>3526</v>
      </c>
      <c r="M70" s="8">
        <f t="shared" ref="M70" si="204">L70/K69</f>
        <v>0.12601858470335955</v>
      </c>
      <c r="N70" s="1">
        <f t="shared" si="187"/>
        <v>4.4983932686707009</v>
      </c>
      <c r="O70" s="13">
        <v>1386</v>
      </c>
      <c r="P70" s="13">
        <f t="shared" si="188"/>
        <v>20</v>
      </c>
      <c r="Q70" s="8">
        <f t="shared" si="189"/>
        <v>1.4641288433382138E-2</v>
      </c>
      <c r="R70" s="1">
        <f t="shared" si="190"/>
        <v>3.1417632302757879</v>
      </c>
      <c r="S70">
        <v>4102</v>
      </c>
      <c r="T70">
        <f t="shared" ref="T70" si="205">S70-S69</f>
        <v>257</v>
      </c>
      <c r="U70" s="8">
        <f t="shared" ref="U70" si="206">T70/S69</f>
        <v>6.6840052015604681E-2</v>
      </c>
      <c r="V70" s="1">
        <f t="shared" si="174"/>
        <v>3.6129956560323473</v>
      </c>
      <c r="W70">
        <v>8162</v>
      </c>
      <c r="X70">
        <f t="shared" ref="X70" si="207">W70-W69</f>
        <v>76</v>
      </c>
      <c r="Y70" s="8">
        <f t="shared" ref="Y70" si="208">X70/W69</f>
        <v>9.3989611674499141E-3</v>
      </c>
      <c r="Z70" s="1">
        <f t="shared" si="15"/>
        <v>3.9117965904372523</v>
      </c>
      <c r="AA70">
        <v>17089</v>
      </c>
      <c r="AB70">
        <f t="shared" ref="AB70" si="209">AA70-AA69</f>
        <v>2546</v>
      </c>
      <c r="AC70" s="8">
        <f t="shared" ref="AC70" si="210">AB70/AA69</f>
        <v>0.17506704256343258</v>
      </c>
      <c r="AD70" s="1">
        <f t="shared" si="195"/>
        <v>4.2327166497781681</v>
      </c>
      <c r="AE70">
        <v>69194</v>
      </c>
      <c r="AF70">
        <f t="shared" ref="AF70" si="211">AE70-AE69</f>
        <v>13963</v>
      </c>
      <c r="AG70" s="8">
        <f t="shared" ref="AG70" si="212">AF70/AE69</f>
        <v>0.25281092140283534</v>
      </c>
      <c r="AH70" s="1">
        <f t="shared" si="46"/>
        <v>4.8400684372332794</v>
      </c>
    </row>
    <row r="71" spans="1:34" x14ac:dyDescent="0.25">
      <c r="A71" s="2">
        <f t="shared" si="4"/>
        <v>43924</v>
      </c>
      <c r="B71">
        <f t="shared" si="4"/>
        <v>25</v>
      </c>
      <c r="C71">
        <v>5350</v>
      </c>
      <c r="D71" s="16">
        <f t="shared" ref="D71" si="213">C71-C70</f>
        <v>217</v>
      </c>
      <c r="E71" s="17">
        <f t="shared" ref="E71" si="214">D71/C70</f>
        <v>4.227547243327489E-2</v>
      </c>
      <c r="F71" s="18">
        <f t="shared" ref="F71" si="215">LOG10(C71)</f>
        <v>3.7283537820212285</v>
      </c>
      <c r="G71">
        <v>558</v>
      </c>
      <c r="H71" s="21">
        <f t="shared" ref="H71" si="216">G71-G70</f>
        <v>49</v>
      </c>
      <c r="I71" s="22">
        <f t="shared" ref="I71" si="217">H71/G70</f>
        <v>9.6267190569744601E-2</v>
      </c>
      <c r="J71" s="1">
        <f t="shared" si="154"/>
        <v>2.7466341989375787</v>
      </c>
      <c r="K71">
        <v>35713</v>
      </c>
      <c r="L71">
        <f t="shared" ref="L71" si="218">K71-K70</f>
        <v>4207</v>
      </c>
      <c r="M71" s="8">
        <f t="shared" ref="M71" si="219">L71/K70</f>
        <v>0.13353012124674665</v>
      </c>
      <c r="N71" s="1">
        <f t="shared" si="187"/>
        <v>4.5528263337750028</v>
      </c>
      <c r="O71" s="13">
        <v>1401</v>
      </c>
      <c r="P71" s="13">
        <f t="shared" si="188"/>
        <v>15</v>
      </c>
      <c r="Q71" s="8">
        <f t="shared" si="189"/>
        <v>1.0822510822510822E-2</v>
      </c>
      <c r="R71" s="1">
        <f t="shared" si="190"/>
        <v>3.1464381352857744</v>
      </c>
      <c r="S71">
        <v>4226</v>
      </c>
      <c r="T71">
        <f t="shared" ref="T71" si="220">S71-S70</f>
        <v>124</v>
      </c>
      <c r="U71" s="8">
        <f t="shared" ref="U71" si="221">T71/S70</f>
        <v>3.0229156509019989E-2</v>
      </c>
      <c r="V71" s="1">
        <f t="shared" ref="V71" si="222">LOG10(S71)</f>
        <v>3.6259294927162946</v>
      </c>
      <c r="W71">
        <v>8236</v>
      </c>
      <c r="X71">
        <f t="shared" ref="X71" si="223">W71-W70</f>
        <v>74</v>
      </c>
      <c r="Y71" s="8">
        <f t="shared" ref="Y71" si="224">X71/W70</f>
        <v>9.0664052928203873E-3</v>
      </c>
      <c r="Z71" s="1">
        <f t="shared" si="15"/>
        <v>3.9157163379459936</v>
      </c>
      <c r="AA71">
        <v>19522</v>
      </c>
      <c r="AB71">
        <f t="shared" ref="AB71" si="225">AA71-AA70</f>
        <v>2433</v>
      </c>
      <c r="AC71" s="8">
        <f t="shared" ref="AC71" si="226">AB71/AA70</f>
        <v>0.14237228626601908</v>
      </c>
      <c r="AD71" s="1">
        <f t="shared" si="195"/>
        <v>4.2905243084366909</v>
      </c>
      <c r="AE71">
        <v>85991</v>
      </c>
      <c r="AF71">
        <f t="shared" ref="AF71" si="227">AE71-AE70</f>
        <v>16797</v>
      </c>
      <c r="AG71" s="8">
        <f t="shared" ref="AG71" si="228">AF71/AE70</f>
        <v>0.24275226175679973</v>
      </c>
      <c r="AH71" s="1">
        <f t="shared" ref="AH71" si="229">LOG10(AE71)</f>
        <v>4.9344529994427093</v>
      </c>
    </row>
    <row r="72" spans="1:34" x14ac:dyDescent="0.25">
      <c r="A72" s="2">
        <f t="shared" si="4"/>
        <v>43925</v>
      </c>
      <c r="B72">
        <f t="shared" si="4"/>
        <v>26</v>
      </c>
      <c r="C72">
        <v>5548</v>
      </c>
      <c r="D72" s="16">
        <f t="shared" ref="D72" si="230">C72-C71</f>
        <v>198</v>
      </c>
      <c r="E72" s="17">
        <f t="shared" ref="E72" si="231">D72/C71</f>
        <v>3.7009345794392523E-2</v>
      </c>
      <c r="F72" s="18">
        <f t="shared" ref="F72" si="232">LOG10(C72)</f>
        <v>3.7441364524012473</v>
      </c>
      <c r="G72">
        <v>568</v>
      </c>
      <c r="H72" s="21">
        <f t="shared" ref="H72" si="233">G72-G71</f>
        <v>10</v>
      </c>
      <c r="I72" s="22">
        <f t="shared" ref="I72" si="234">H72/G71</f>
        <v>1.7921146953405017E-2</v>
      </c>
      <c r="J72" s="1">
        <f t="shared" si="154"/>
        <v>2.7543483357110188</v>
      </c>
      <c r="K72">
        <v>41035</v>
      </c>
      <c r="L72">
        <f t="shared" ref="L72" si="235">K72-K71</f>
        <v>5322</v>
      </c>
      <c r="M72" s="8">
        <f t="shared" ref="M72" si="236">L72/K71</f>
        <v>0.14902136476913169</v>
      </c>
      <c r="N72" s="1">
        <f t="shared" si="187"/>
        <v>4.613154437759265</v>
      </c>
      <c r="O72" s="13">
        <v>1409</v>
      </c>
      <c r="P72" s="13">
        <f t="shared" si="188"/>
        <v>8</v>
      </c>
      <c r="Q72" s="8">
        <f t="shared" si="189"/>
        <v>5.7102069950035689E-3</v>
      </c>
      <c r="R72" s="1">
        <f t="shared" si="190"/>
        <v>3.1489109931093564</v>
      </c>
      <c r="S72">
        <v>4447</v>
      </c>
      <c r="T72">
        <f t="shared" ref="T72" si="237">S72-S71</f>
        <v>221</v>
      </c>
      <c r="U72" s="8">
        <f t="shared" ref="U72" si="238">T72/S71</f>
        <v>5.2295314718409841E-2</v>
      </c>
      <c r="V72" s="1">
        <f t="shared" ref="V72:V73" si="239">LOG10(S72)</f>
        <v>3.6480671294489349</v>
      </c>
      <c r="W72">
        <v>8320</v>
      </c>
      <c r="X72">
        <f t="shared" ref="X72" si="240">W72-W71</f>
        <v>84</v>
      </c>
      <c r="Y72" s="8">
        <f t="shared" ref="Y72" si="241">X72/W71</f>
        <v>1.0199125789218067E-2</v>
      </c>
      <c r="Z72" s="1">
        <f t="shared" si="15"/>
        <v>3.920123326290724</v>
      </c>
      <c r="AA72">
        <v>22141</v>
      </c>
      <c r="AB72">
        <f t="shared" ref="AB72" si="242">AA72-AA71</f>
        <v>2619</v>
      </c>
      <c r="AC72" s="8">
        <f t="shared" ref="AC72" si="243">AB72/AA71</f>
        <v>0.13415633644093844</v>
      </c>
      <c r="AD72" s="1">
        <f t="shared" ref="AD72" si="244">LOG10(AA72)</f>
        <v>4.3451972319299799</v>
      </c>
      <c r="AE72">
        <v>104686</v>
      </c>
      <c r="AF72">
        <f t="shared" ref="AF72" si="245">AE72-AE71</f>
        <v>18695</v>
      </c>
      <c r="AG72" s="8">
        <f t="shared" ref="AG72" si="246">AF72/AE71</f>
        <v>0.2174064727704062</v>
      </c>
      <c r="AH72" s="1">
        <f t="shared" ref="AH72:AH74" si="247">LOG10(AE72)</f>
        <v>5.0198886059454528</v>
      </c>
    </row>
    <row r="73" spans="1:34" x14ac:dyDescent="0.25">
      <c r="A73" s="2">
        <f t="shared" si="4"/>
        <v>43926</v>
      </c>
      <c r="B73">
        <f t="shared" si="4"/>
        <v>27</v>
      </c>
      <c r="C73">
        <v>5687</v>
      </c>
      <c r="D73" s="16">
        <f t="shared" ref="D73" si="248">C73-C72</f>
        <v>139</v>
      </c>
      <c r="E73" s="17">
        <f t="shared" ref="E73" si="249">D73/C72</f>
        <v>2.5054073540014418E-2</v>
      </c>
      <c r="F73" s="18">
        <f t="shared" ref="F73" si="250">LOG10(C73)</f>
        <v>3.7548832282521674</v>
      </c>
      <c r="G73">
        <v>594</v>
      </c>
      <c r="H73" s="21">
        <f t="shared" ref="H73" si="251">G73-G72</f>
        <v>26</v>
      </c>
      <c r="I73" s="22">
        <f t="shared" ref="I73" si="252">H73/G72</f>
        <v>4.5774647887323945E-2</v>
      </c>
      <c r="J73" s="1">
        <f t="shared" ref="J73" si="253">LOG10(G73)</f>
        <v>2.7737864449811935</v>
      </c>
      <c r="K73">
        <v>47021</v>
      </c>
      <c r="L73">
        <f t="shared" ref="L73" si="254">K73-K72</f>
        <v>5986</v>
      </c>
      <c r="M73" s="8">
        <f t="shared" ref="M73" si="255">L73/K72</f>
        <v>0.14587547215791397</v>
      </c>
      <c r="N73" s="1">
        <f t="shared" si="187"/>
        <v>4.6722918610684561</v>
      </c>
      <c r="O73" s="13">
        <v>1422</v>
      </c>
      <c r="P73" s="13">
        <f t="shared" si="188"/>
        <v>13</v>
      </c>
      <c r="Q73" s="8">
        <f t="shared" si="189"/>
        <v>9.2264017033356991E-3</v>
      </c>
      <c r="R73" s="1">
        <f t="shared" si="190"/>
        <v>3.1528995963937474</v>
      </c>
      <c r="S73">
        <v>4665</v>
      </c>
      <c r="T73">
        <f t="shared" ref="T73" si="256">S73-S72</f>
        <v>218</v>
      </c>
      <c r="U73" s="8">
        <f t="shared" ref="U73" si="257">T73/S72</f>
        <v>4.9021812457836746E-2</v>
      </c>
      <c r="V73" s="1">
        <f t="shared" si="239"/>
        <v>3.6688516480825188</v>
      </c>
      <c r="W73">
        <v>8413</v>
      </c>
      <c r="X73">
        <f t="shared" ref="X73" si="258">W73-W72</f>
        <v>93</v>
      </c>
      <c r="Y73" s="8">
        <f t="shared" ref="Y73" si="259">X73/W72</f>
        <v>1.1177884615384616E-2</v>
      </c>
      <c r="Z73" s="1">
        <f t="shared" si="15"/>
        <v>3.9249508889156108</v>
      </c>
      <c r="AA73">
        <v>25150</v>
      </c>
      <c r="AB73">
        <f t="shared" ref="AB73" si="260">AA73-AA72</f>
        <v>3009</v>
      </c>
      <c r="AC73" s="8">
        <f t="shared" ref="AC73" si="261">AB73/AA72</f>
        <v>0.13590172078948556</v>
      </c>
      <c r="AD73" s="1">
        <f t="shared" ref="AD73:AD74" si="262">LOG10(AA73)</f>
        <v>4.4005379893919461</v>
      </c>
      <c r="AE73">
        <v>124665</v>
      </c>
      <c r="AF73">
        <f t="shared" ref="AF73" si="263">AE73-AE72</f>
        <v>19979</v>
      </c>
      <c r="AG73" s="8">
        <f t="shared" ref="AG73" si="264">AF73/AE72</f>
        <v>0.19084691362741915</v>
      </c>
      <c r="AH73" s="1">
        <f t="shared" si="247"/>
        <v>5.0957445413660452</v>
      </c>
    </row>
    <row r="74" spans="1:34" x14ac:dyDescent="0.25">
      <c r="A74" s="2">
        <f t="shared" si="4"/>
        <v>43927</v>
      </c>
      <c r="B74">
        <f t="shared" si="4"/>
        <v>28</v>
      </c>
      <c r="C74">
        <v>5795</v>
      </c>
      <c r="D74" s="16">
        <f t="shared" ref="D74" si="265">C74-C73</f>
        <v>108</v>
      </c>
      <c r="E74" s="17">
        <f t="shared" ref="E74" si="266">D74/C73</f>
        <v>1.8990680499384561E-2</v>
      </c>
      <c r="F74" s="18">
        <f t="shared" ref="F74" si="267">LOG10(C74)</f>
        <v>3.7630534402996147</v>
      </c>
      <c r="G74">
        <v>732</v>
      </c>
      <c r="H74" s="21">
        <f t="shared" ref="H74" si="268">G74-G73</f>
        <v>138</v>
      </c>
      <c r="I74" s="22">
        <f t="shared" ref="I74" si="269">H74/G73</f>
        <v>0.23232323232323232</v>
      </c>
      <c r="J74" s="1">
        <f t="shared" ref="J74:J76" si="270">LOG10(G74)</f>
        <v>2.8645110810583918</v>
      </c>
      <c r="K74">
        <v>53578</v>
      </c>
      <c r="L74">
        <f t="shared" ref="L74" si="271">K74-K73</f>
        <v>6557</v>
      </c>
      <c r="M74" s="8">
        <f t="shared" ref="M74" si="272">L74/K73</f>
        <v>0.1394483315965207</v>
      </c>
      <c r="N74" s="1">
        <f t="shared" si="187"/>
        <v>4.7289864979027376</v>
      </c>
      <c r="O74" s="13">
        <v>1431</v>
      </c>
      <c r="P74" s="13">
        <f t="shared" si="188"/>
        <v>9</v>
      </c>
      <c r="Q74" s="8">
        <f t="shared" si="189"/>
        <v>6.3291139240506328E-3</v>
      </c>
      <c r="R74" s="1">
        <f t="shared" si="190"/>
        <v>3.1556396337597765</v>
      </c>
      <c r="S74">
        <v>4935</v>
      </c>
      <c r="T74">
        <f t="shared" ref="T74" si="273">S74-S73</f>
        <v>270</v>
      </c>
      <c r="U74" s="8">
        <f t="shared" ref="U74" si="274">T74/S73</f>
        <v>5.7877813504823149E-2</v>
      </c>
      <c r="V74" s="1">
        <f t="shared" ref="V74" si="275">LOG10(S74)</f>
        <v>3.6932871570056554</v>
      </c>
      <c r="W74">
        <v>8565</v>
      </c>
      <c r="X74">
        <f t="shared" ref="X74" si="276">W74-W73</f>
        <v>152</v>
      </c>
      <c r="Y74" s="8">
        <f t="shared" ref="Y74" si="277">X74/W73</f>
        <v>1.8067276833472007E-2</v>
      </c>
      <c r="Z74" s="1">
        <f t="shared" si="15"/>
        <v>3.9327273673015295</v>
      </c>
      <c r="AA74">
        <v>29474</v>
      </c>
      <c r="AB74">
        <f t="shared" ref="AB74" si="278">AA74-AA73</f>
        <v>4324</v>
      </c>
      <c r="AC74" s="8">
        <f t="shared" ref="AC74" si="279">AB74/AA73</f>
        <v>0.17192842942345923</v>
      </c>
      <c r="AD74" s="1">
        <f t="shared" si="262"/>
        <v>4.4694390791836076</v>
      </c>
      <c r="AE74">
        <v>143025</v>
      </c>
      <c r="AF74">
        <f t="shared" ref="AF74" si="280">AE74-AE73</f>
        <v>18360</v>
      </c>
      <c r="AG74" s="8">
        <f t="shared" ref="AG74" si="281">AF74/AE73</f>
        <v>0.14727469618577788</v>
      </c>
      <c r="AH74" s="1">
        <f t="shared" si="247"/>
        <v>5.1554119564377059</v>
      </c>
    </row>
    <row r="75" spans="1:34" x14ac:dyDescent="0.25">
      <c r="A75" s="2">
        <f t="shared" si="4"/>
        <v>43928</v>
      </c>
      <c r="B75">
        <f t="shared" si="4"/>
        <v>29</v>
      </c>
      <c r="C75">
        <v>5908</v>
      </c>
      <c r="D75" s="16">
        <f t="shared" ref="D75" si="282">C75-C74</f>
        <v>113</v>
      </c>
      <c r="E75" s="17">
        <f t="shared" ref="E75" si="283">D75/C74</f>
        <v>1.9499568593615187E-2</v>
      </c>
      <c r="F75" s="18">
        <f t="shared" ref="F75" si="284">LOG10(C75)</f>
        <v>3.771440486639912</v>
      </c>
      <c r="G75">
        <v>803</v>
      </c>
      <c r="H75" s="21">
        <f t="shared" ref="H75" si="285">G75-G74</f>
        <v>71</v>
      </c>
      <c r="I75" s="22">
        <f t="shared" ref="I75" si="286">H75/G74</f>
        <v>9.699453551912568E-2</v>
      </c>
      <c r="J75" s="1">
        <f t="shared" si="270"/>
        <v>2.9047155452786808</v>
      </c>
      <c r="K75">
        <v>59138</v>
      </c>
      <c r="L75">
        <f t="shared" ref="L75" si="287">K75-K74</f>
        <v>5560</v>
      </c>
      <c r="M75" s="8">
        <f t="shared" ref="M75" si="288">L75/K74</f>
        <v>0.10377393706372018</v>
      </c>
      <c r="N75" s="1">
        <f t="shared" si="187"/>
        <v>4.7718666329454056</v>
      </c>
      <c r="O75" s="13">
        <v>1440</v>
      </c>
      <c r="P75" s="13">
        <f t="shared" si="188"/>
        <v>9</v>
      </c>
      <c r="Q75" s="8">
        <f t="shared" si="189"/>
        <v>6.2893081761006293E-3</v>
      </c>
      <c r="R75" s="1">
        <f t="shared" si="190"/>
        <v>3.1583624920952498</v>
      </c>
      <c r="S75">
        <v>5208</v>
      </c>
      <c r="T75">
        <f t="shared" ref="T75" si="289">S75-S74</f>
        <v>273</v>
      </c>
      <c r="U75" s="8">
        <f t="shared" ref="U75" si="290">T75/S74</f>
        <v>5.5319148936170209E-2</v>
      </c>
      <c r="V75" s="1">
        <f t="shared" ref="V75" si="291">LOG10(S75)</f>
        <v>3.7166709755601355</v>
      </c>
      <c r="W75">
        <v>8652</v>
      </c>
      <c r="X75">
        <f t="shared" ref="X75" si="292">W75-W74</f>
        <v>87</v>
      </c>
      <c r="Y75" s="8">
        <f t="shared" ref="Y75" si="293">X75/W74</f>
        <v>1.0157618213660246E-2</v>
      </c>
      <c r="Z75" s="1">
        <f t="shared" si="15"/>
        <v>3.937116510767054</v>
      </c>
      <c r="AA75">
        <v>33718</v>
      </c>
      <c r="AB75">
        <f t="shared" ref="AB75" si="294">AA75-AA74</f>
        <v>4244</v>
      </c>
      <c r="AC75" s="8">
        <f t="shared" ref="AC75" si="295">AB75/AA74</f>
        <v>0.14399131437877452</v>
      </c>
      <c r="AD75" s="1">
        <f t="shared" ref="AD75" si="296">LOG10(AA75)</f>
        <v>4.5278618063227016</v>
      </c>
      <c r="AE75">
        <v>164620</v>
      </c>
      <c r="AF75">
        <f t="shared" ref="AF75" si="297">AE75-AE74</f>
        <v>21595</v>
      </c>
      <c r="AG75" s="8">
        <f t="shared" ref="AG75" si="298">AF75/AE74</f>
        <v>0.15098758958224087</v>
      </c>
      <c r="AH75" s="1">
        <f t="shared" ref="AH75" si="299">LOG10(AE75)</f>
        <v>5.21648259735246</v>
      </c>
    </row>
    <row r="76" spans="1:34" x14ac:dyDescent="0.25">
      <c r="A76" s="2">
        <f t="shared" si="4"/>
        <v>43929</v>
      </c>
      <c r="B76">
        <f t="shared" si="4"/>
        <v>30</v>
      </c>
      <c r="C76">
        <v>6013</v>
      </c>
      <c r="D76" s="16">
        <f t="shared" ref="D76" si="300">C76-C75</f>
        <v>105</v>
      </c>
      <c r="E76" s="17">
        <f t="shared" ref="E76" si="301">D76/C75</f>
        <v>1.7772511848341232E-2</v>
      </c>
      <c r="F76" s="18">
        <f t="shared" ref="F76" si="302">LOG10(C76)</f>
        <v>3.7790912038454993</v>
      </c>
      <c r="G76">
        <v>844</v>
      </c>
      <c r="H76" s="21">
        <f t="shared" ref="H76" si="303">G76-G75</f>
        <v>41</v>
      </c>
      <c r="I76" s="22">
        <f t="shared" ref="I76" si="304">H76/G75</f>
        <v>5.1058530510585308E-2</v>
      </c>
      <c r="J76" s="1">
        <f t="shared" si="270"/>
        <v>2.9263424466256551</v>
      </c>
      <c r="K76">
        <v>63927</v>
      </c>
      <c r="L76">
        <f t="shared" ref="L76" si="305">K76-K75</f>
        <v>4789</v>
      </c>
      <c r="M76" s="8">
        <f t="shared" ref="M76" si="306">L76/K75</f>
        <v>8.0980080489702053E-2</v>
      </c>
      <c r="N76" s="1">
        <f t="shared" si="187"/>
        <v>4.8056843241113798</v>
      </c>
      <c r="O76" s="13">
        <v>1445</v>
      </c>
      <c r="P76" s="13">
        <f t="shared" si="188"/>
        <v>5</v>
      </c>
      <c r="Q76" s="8">
        <f t="shared" si="189"/>
        <v>3.472222222222222E-3</v>
      </c>
      <c r="R76" s="1">
        <f t="shared" si="190"/>
        <v>3.1598678470925665</v>
      </c>
      <c r="S76">
        <v>5510</v>
      </c>
      <c r="T76">
        <f t="shared" ref="T76" si="307">S76-S75</f>
        <v>302</v>
      </c>
      <c r="U76" s="8">
        <f t="shared" ref="U76" si="308">T76/S75</f>
        <v>5.7987711213517666E-2</v>
      </c>
      <c r="V76" s="1">
        <f t="shared" ref="V76" si="309">LOG10(S76)</f>
        <v>3.7411515988517849</v>
      </c>
      <c r="W76">
        <v>8799</v>
      </c>
      <c r="X76">
        <f t="shared" ref="X76" si="310">W76-W75</f>
        <v>147</v>
      </c>
      <c r="Y76" s="8">
        <f t="shared" ref="Y76" si="311">X76/W75</f>
        <v>1.6990291262135922E-2</v>
      </c>
      <c r="Z76" s="1">
        <f t="shared" si="15"/>
        <v>3.9444333177002147</v>
      </c>
      <c r="AA76">
        <v>38168</v>
      </c>
      <c r="AB76">
        <f t="shared" ref="AB76" si="312">AA76-AA75</f>
        <v>4450</v>
      </c>
      <c r="AC76" s="8">
        <f t="shared" ref="AC76" si="313">AB76/AA75</f>
        <v>0.13197698558633372</v>
      </c>
      <c r="AD76" s="1">
        <f t="shared" ref="AD76" si="314">LOG10(AA76)</f>
        <v>4.5816994035508696</v>
      </c>
      <c r="AE76">
        <v>189618</v>
      </c>
      <c r="AF76">
        <f t="shared" ref="AF76" si="315">AE76-AE75</f>
        <v>24998</v>
      </c>
      <c r="AG76" s="8">
        <f t="shared" ref="AG76" si="316">AF76/AE75</f>
        <v>0.15185275179200583</v>
      </c>
      <c r="AH76" s="1">
        <f t="shared" ref="AH76:AH77" si="317">LOG10(AE76)</f>
        <v>5.2778795615338163</v>
      </c>
    </row>
    <row r="77" spans="1:34" x14ac:dyDescent="0.25">
      <c r="A77" s="2">
        <f t="shared" si="4"/>
        <v>43930</v>
      </c>
      <c r="B77">
        <f t="shared" si="4"/>
        <v>31</v>
      </c>
      <c r="C77">
        <v>6103</v>
      </c>
      <c r="D77" s="16">
        <f t="shared" ref="D77" si="318">C77-C76</f>
        <v>90</v>
      </c>
      <c r="E77" s="17">
        <f t="shared" ref="E77" si="319">D77/C76</f>
        <v>1.4967570264427075E-2</v>
      </c>
      <c r="F77" s="18">
        <f t="shared" ref="F77" si="320">LOG10(C77)</f>
        <v>3.785543369956593</v>
      </c>
      <c r="G77">
        <v>844</v>
      </c>
      <c r="H77" s="21">
        <f t="shared" ref="H77:H78" si="321">G77-G76</f>
        <v>0</v>
      </c>
      <c r="I77" s="22">
        <f t="shared" ref="I77:I78" si="322">H77/G76</f>
        <v>0</v>
      </c>
      <c r="J77" s="1">
        <f t="shared" ref="J77:J79" si="323">LOG10(G77)</f>
        <v>2.9263424466256551</v>
      </c>
      <c r="K77">
        <v>69176</v>
      </c>
      <c r="L77">
        <f t="shared" ref="L77" si="324">K77-K76</f>
        <v>5249</v>
      </c>
      <c r="M77" s="8">
        <f t="shared" ref="M77" si="325">L77/K76</f>
        <v>8.2109280898524886E-2</v>
      </c>
      <c r="N77" s="1">
        <f t="shared" si="187"/>
        <v>4.8399554459675658</v>
      </c>
      <c r="O77" s="13">
        <v>1451</v>
      </c>
      <c r="P77" s="13">
        <f t="shared" si="188"/>
        <v>6</v>
      </c>
      <c r="Q77" s="8">
        <f t="shared" si="189"/>
        <v>4.1522491349480972E-3</v>
      </c>
      <c r="R77" s="1">
        <f t="shared" si="190"/>
        <v>3.161667412437736</v>
      </c>
      <c r="S77">
        <v>5640</v>
      </c>
      <c r="T77">
        <f t="shared" ref="T77" si="326">S77-S76</f>
        <v>130</v>
      </c>
      <c r="U77" s="8">
        <f t="shared" ref="U77" si="327">T77/S76</f>
        <v>2.3593466424682397E-2</v>
      </c>
      <c r="V77" s="1">
        <f t="shared" ref="V77" si="328">LOG10(S77)</f>
        <v>3.7512791039833422</v>
      </c>
      <c r="W77">
        <v>8897</v>
      </c>
      <c r="X77">
        <f t="shared" ref="X77" si="329">W77-W76</f>
        <v>98</v>
      </c>
      <c r="Y77" s="8">
        <f t="shared" ref="Y77" si="330">X77/W76</f>
        <v>1.1137629276054098E-2</v>
      </c>
      <c r="Z77" s="1">
        <f t="shared" si="15"/>
        <v>3.949243590568265</v>
      </c>
      <c r="AA77">
        <v>41903</v>
      </c>
      <c r="AB77">
        <f t="shared" ref="AB77" si="331">AA77-AA76</f>
        <v>3735</v>
      </c>
      <c r="AC77" s="8">
        <f t="shared" ref="AC77" si="332">AB77/AA76</f>
        <v>9.7856843429050516E-2</v>
      </c>
      <c r="AD77" s="1">
        <f t="shared" ref="AD77" si="333">LOG10(AA77)</f>
        <v>4.6222451169234633</v>
      </c>
      <c r="AE77">
        <v>216721</v>
      </c>
      <c r="AF77">
        <f t="shared" ref="AF77" si="334">AE77-AE76</f>
        <v>27103</v>
      </c>
      <c r="AG77" s="8">
        <f t="shared" ref="AG77" si="335">AF77/AE76</f>
        <v>0.1429347424822538</v>
      </c>
      <c r="AH77" s="1">
        <f t="shared" si="317"/>
        <v>5.3359009959632804</v>
      </c>
    </row>
    <row r="78" spans="1:34" x14ac:dyDescent="0.25">
      <c r="A78" s="2">
        <f t="shared" si="4"/>
        <v>43931</v>
      </c>
      <c r="B78">
        <f t="shared" si="4"/>
        <v>32</v>
      </c>
      <c r="C78">
        <v>6203</v>
      </c>
      <c r="D78" s="16">
        <f t="shared" ref="D78" si="336">C78-C77</f>
        <v>100</v>
      </c>
      <c r="E78" s="17">
        <f t="shared" ref="E78" si="337">D78/C77</f>
        <v>1.6385384237260363E-2</v>
      </c>
      <c r="F78" s="18">
        <f t="shared" ref="F78" si="338">LOG10(C78)</f>
        <v>3.7926017811649664</v>
      </c>
      <c r="G78">
        <v>879</v>
      </c>
      <c r="H78" s="21">
        <f t="shared" si="321"/>
        <v>35</v>
      </c>
      <c r="I78" s="22">
        <f t="shared" si="322"/>
        <v>4.1469194312796206E-2</v>
      </c>
      <c r="J78" s="1">
        <f t="shared" si="323"/>
        <v>2.9439888750737717</v>
      </c>
      <c r="K78">
        <v>74386</v>
      </c>
      <c r="L78">
        <f t="shared" ref="L78" si="339">K78-K77</f>
        <v>5210</v>
      </c>
      <c r="M78" s="8">
        <f t="shared" ref="M78" si="340">L78/K77</f>
        <v>7.5315138198219042E-2</v>
      </c>
      <c r="N78" s="1">
        <f t="shared" si="187"/>
        <v>4.8714912057760804</v>
      </c>
      <c r="O78" s="13">
        <v>1451</v>
      </c>
      <c r="P78" s="13">
        <f t="shared" si="188"/>
        <v>0</v>
      </c>
      <c r="Q78" s="8">
        <f t="shared" si="189"/>
        <v>0</v>
      </c>
      <c r="R78" s="1">
        <f t="shared" si="190"/>
        <v>3.161667412437736</v>
      </c>
      <c r="S78">
        <v>5755</v>
      </c>
      <c r="T78">
        <f t="shared" ref="T78" si="341">S78-S77</f>
        <v>115</v>
      </c>
      <c r="U78" s="8">
        <f t="shared" ref="U78" si="342">T78/S77</f>
        <v>2.0390070921985817E-2</v>
      </c>
      <c r="V78" s="1">
        <f t="shared" ref="V78" si="343">LOG10(S78)</f>
        <v>3.7600453279658108</v>
      </c>
      <c r="W78">
        <v>8961</v>
      </c>
      <c r="X78">
        <f t="shared" ref="X78" si="344">W78-W77</f>
        <v>64</v>
      </c>
      <c r="Y78" s="8">
        <f t="shared" ref="Y78" si="345">X78/W77</f>
        <v>7.1934359896594358E-3</v>
      </c>
      <c r="Z78" s="1">
        <f t="shared" si="15"/>
        <v>3.9523564773237907</v>
      </c>
      <c r="AA78">
        <v>47806</v>
      </c>
      <c r="AB78">
        <f t="shared" ref="AB78" si="346">AA78-AA77</f>
        <v>5903</v>
      </c>
      <c r="AC78" s="8">
        <f t="shared" ref="AC78" si="347">AB78/AA77</f>
        <v>0.14087296852254017</v>
      </c>
      <c r="AD78" s="1">
        <f t="shared" ref="AD78" si="348">LOG10(AA78)</f>
        <v>4.6794824071427303</v>
      </c>
      <c r="AE78">
        <v>245540</v>
      </c>
      <c r="AF78">
        <f t="shared" ref="AF78" si="349">AE78-AE77</f>
        <v>28819</v>
      </c>
      <c r="AG78" s="8">
        <f t="shared" ref="AG78" si="350">AF78/AE77</f>
        <v>0.13297742258479797</v>
      </c>
      <c r="AH78" s="1">
        <f t="shared" ref="AH78" si="351">LOG10(AE78)</f>
        <v>5.3901222515067007</v>
      </c>
    </row>
    <row r="79" spans="1:34" x14ac:dyDescent="0.25">
      <c r="A79" s="2">
        <f t="shared" si="4"/>
        <v>43932</v>
      </c>
      <c r="B79">
        <f t="shared" si="4"/>
        <v>33</v>
      </c>
      <c r="C79">
        <v>6292</v>
      </c>
      <c r="D79" s="16">
        <f t="shared" ref="D79" si="352">C79-C78</f>
        <v>89</v>
      </c>
      <c r="E79" s="17">
        <f t="shared" ref="E79" si="353">D79/C78</f>
        <v>1.4347896179268096E-2</v>
      </c>
      <c r="F79" s="18">
        <f t="shared" ref="F79" si="354">LOG10(C79)</f>
        <v>3.7987887139512493</v>
      </c>
      <c r="G79">
        <v>1000</v>
      </c>
      <c r="H79" s="21">
        <f t="shared" ref="H79" si="355">G79-G78</f>
        <v>121</v>
      </c>
      <c r="I79" s="22">
        <f t="shared" ref="I79" si="356">H79/G78</f>
        <v>0.13765642775881684</v>
      </c>
      <c r="J79" s="1">
        <f t="shared" si="323"/>
        <v>3</v>
      </c>
      <c r="K79">
        <v>80539</v>
      </c>
      <c r="L79">
        <f t="shared" ref="L79" si="357">K79-K78</f>
        <v>6153</v>
      </c>
      <c r="M79" s="8">
        <f t="shared" ref="M79" si="358">L79/K78</f>
        <v>8.2717177963595304E-2</v>
      </c>
      <c r="N79" s="1">
        <f t="shared" ref="N79" si="359">LOG10(K79)</f>
        <v>4.906006232954824</v>
      </c>
      <c r="O79" s="13">
        <v>1456</v>
      </c>
      <c r="P79" s="13">
        <f t="shared" si="188"/>
        <v>5</v>
      </c>
      <c r="Q79" s="8">
        <f t="shared" si="189"/>
        <v>3.4458993797381117E-3</v>
      </c>
      <c r="R79" s="1">
        <f t="shared" si="190"/>
        <v>3.1631613749770184</v>
      </c>
      <c r="S79">
        <v>5863</v>
      </c>
      <c r="T79">
        <f t="shared" ref="T79" si="360">S79-S78</f>
        <v>108</v>
      </c>
      <c r="U79" s="8">
        <f t="shared" ref="U79" si="361">T79/S78</f>
        <v>1.8766290182450043E-2</v>
      </c>
      <c r="V79" s="1">
        <f t="shared" ref="V79" si="362">LOG10(S79)</f>
        <v>3.7681198941847973</v>
      </c>
      <c r="W79">
        <v>9037</v>
      </c>
      <c r="X79">
        <f t="shared" ref="X79" si="363">W79-W78</f>
        <v>76</v>
      </c>
      <c r="Y79" s="8">
        <f t="shared" ref="Y79" si="364">X79/W78</f>
        <v>8.481196295056356E-3</v>
      </c>
      <c r="Z79" s="1">
        <f t="shared" si="15"/>
        <v>3.9560242822806773</v>
      </c>
      <c r="AA79">
        <v>51608</v>
      </c>
      <c r="AB79">
        <f t="shared" ref="AB79" si="365">AA79-AA78</f>
        <v>3802</v>
      </c>
      <c r="AC79" s="8">
        <f t="shared" ref="AC79" si="366">AB79/AA78</f>
        <v>7.9529766138141653E-2</v>
      </c>
      <c r="AD79" s="1">
        <f t="shared" ref="AD79" si="367">LOG10(AA79)</f>
        <v>4.7127170288859936</v>
      </c>
      <c r="AE79">
        <v>277965</v>
      </c>
      <c r="AF79">
        <f t="shared" ref="AF79" si="368">AE79-AE78</f>
        <v>32425</v>
      </c>
      <c r="AG79" s="8">
        <f t="shared" ref="AG79" si="369">AF79/AE78</f>
        <v>0.13205587684287692</v>
      </c>
      <c r="AH79" s="1">
        <f t="shared" ref="AH79" si="370">LOG10(AE79)</f>
        <v>5.4439901151130377</v>
      </c>
    </row>
    <row r="80" spans="1:34" x14ac:dyDescent="0.25">
      <c r="A80" s="2">
        <f t="shared" si="4"/>
        <v>43933</v>
      </c>
      <c r="B80">
        <f t="shared" si="4"/>
        <v>34</v>
      </c>
      <c r="C80">
        <v>6310</v>
      </c>
      <c r="D80" s="16">
        <f t="shared" ref="D80" si="371">C80-C79</f>
        <v>18</v>
      </c>
      <c r="E80" s="17">
        <f t="shared" ref="E80" si="372">D80/C79</f>
        <v>2.8607755880483152E-3</v>
      </c>
      <c r="F80" s="18">
        <f t="shared" ref="F80" si="373">LOG10(C80)</f>
        <v>3.8000293592441343</v>
      </c>
      <c r="G80">
        <v>1049</v>
      </c>
      <c r="H80" s="21">
        <f t="shared" ref="H80" si="374">G80-G79</f>
        <v>49</v>
      </c>
      <c r="I80" s="22">
        <f t="shared" ref="I80" si="375">H80/G79</f>
        <v>4.9000000000000002E-2</v>
      </c>
      <c r="J80" s="1">
        <f t="shared" ref="J80" si="376">LOG10(G80)</f>
        <v>3.020775488193558</v>
      </c>
      <c r="K80">
        <v>86498</v>
      </c>
      <c r="L80">
        <f t="shared" ref="L80" si="377">K80-K79</f>
        <v>5959</v>
      </c>
      <c r="M80" s="8">
        <f t="shared" ref="M80" si="378">L80/K79</f>
        <v>7.3988999118439508E-2</v>
      </c>
      <c r="N80" s="1">
        <f t="shared" ref="N80:N81" si="379">LOG10(K80)</f>
        <v>4.9370060658578145</v>
      </c>
      <c r="O80" s="13">
        <v>1461</v>
      </c>
      <c r="P80" s="13">
        <f t="shared" si="188"/>
        <v>5</v>
      </c>
      <c r="Q80" s="8">
        <f t="shared" si="189"/>
        <v>3.434065934065934E-3</v>
      </c>
      <c r="R80" s="1">
        <f t="shared" si="190"/>
        <v>3.1646502159342966</v>
      </c>
      <c r="S80">
        <v>6010</v>
      </c>
      <c r="T80">
        <f t="shared" ref="T80" si="380">S80-S79</f>
        <v>147</v>
      </c>
      <c r="U80" s="8">
        <f t="shared" ref="U80" si="381">T80/S79</f>
        <v>2.5072488487122634E-2</v>
      </c>
      <c r="V80" s="1">
        <f t="shared" ref="V80" si="382">LOG10(S80)</f>
        <v>3.7788744720027396</v>
      </c>
      <c r="W80">
        <v>9137</v>
      </c>
      <c r="X80">
        <f t="shared" ref="X80" si="383">W80-W79</f>
        <v>100</v>
      </c>
      <c r="Y80" s="8">
        <f t="shared" ref="Y80" si="384">X80/W79</f>
        <v>1.1065619121389841E-2</v>
      </c>
      <c r="Z80" s="1">
        <f t="shared" si="15"/>
        <v>3.9608036249117697</v>
      </c>
      <c r="AA80">
        <v>55242</v>
      </c>
      <c r="AB80">
        <f t="shared" ref="AB80" si="385">AA80-AA79</f>
        <v>3634</v>
      </c>
      <c r="AC80" s="8">
        <f t="shared" ref="AC80" si="386">AB80/AA79</f>
        <v>7.0415439466749344E-2</v>
      </c>
      <c r="AD80" s="1">
        <f t="shared" ref="AD80" si="387">LOG10(AA80)</f>
        <v>4.7422693935351283</v>
      </c>
      <c r="AE80">
        <v>312237</v>
      </c>
      <c r="AF80">
        <f t="shared" ref="AF80" si="388">AE80-AE79</f>
        <v>34272</v>
      </c>
      <c r="AG80" s="8">
        <f t="shared" ref="AG80" si="389">AF80/AE79</f>
        <v>0.12329609842965841</v>
      </c>
      <c r="AH80" s="1">
        <f t="shared" ref="AH80" si="390">LOG10(AE80)</f>
        <v>5.4944843655544346</v>
      </c>
    </row>
    <row r="81" spans="1:34" x14ac:dyDescent="0.25">
      <c r="A81" s="2">
        <f t="shared" si="4"/>
        <v>43934</v>
      </c>
      <c r="B81">
        <f t="shared" si="4"/>
        <v>35</v>
      </c>
      <c r="C81">
        <v>6359</v>
      </c>
      <c r="D81" s="16">
        <f t="shared" ref="D81" si="391">C81-C80</f>
        <v>49</v>
      </c>
      <c r="E81" s="17">
        <f t="shared" ref="E81" si="392">D81/C80</f>
        <v>7.7654516640253569E-3</v>
      </c>
      <c r="F81" s="18">
        <f t="shared" ref="F81" si="393">LOG10(C81)</f>
        <v>3.8033888249836134</v>
      </c>
      <c r="G81">
        <v>1114</v>
      </c>
      <c r="H81" s="21">
        <f t="shared" ref="H81" si="394">G81-G80</f>
        <v>65</v>
      </c>
      <c r="I81" s="22">
        <f t="shared" ref="I81" si="395">H81/G80</f>
        <v>6.196377502383222E-2</v>
      </c>
      <c r="J81" s="1">
        <f t="shared" ref="J81" si="396">LOG10(G81)</f>
        <v>3.0468851908377101</v>
      </c>
      <c r="K81">
        <v>92472</v>
      </c>
      <c r="L81">
        <f t="shared" ref="L81" si="397">K81-K80</f>
        <v>5974</v>
      </c>
      <c r="M81" s="8">
        <f t="shared" ref="M81" si="398">L81/K80</f>
        <v>6.9065180697819598E-2</v>
      </c>
      <c r="N81" s="1">
        <f t="shared" si="379"/>
        <v>4.9660102507246071</v>
      </c>
      <c r="O81" s="13">
        <v>1470</v>
      </c>
      <c r="P81" s="13">
        <f t="shared" si="188"/>
        <v>9</v>
      </c>
      <c r="Q81" s="8">
        <f t="shared" si="189"/>
        <v>6.1601642710472282E-3</v>
      </c>
      <c r="R81" s="1">
        <f t="shared" si="190"/>
        <v>3.167317334748176</v>
      </c>
      <c r="S81">
        <v>6160</v>
      </c>
      <c r="T81">
        <f t="shared" ref="T81" si="399">S81-S80</f>
        <v>150</v>
      </c>
      <c r="U81" s="8">
        <f t="shared" ref="U81" si="400">T81/S80</f>
        <v>2.4958402662229616E-2</v>
      </c>
      <c r="V81" s="1">
        <f t="shared" ref="V81" si="401">LOG10(S81)</f>
        <v>3.7895807121644256</v>
      </c>
      <c r="W81">
        <v>9241</v>
      </c>
      <c r="X81">
        <f t="shared" ref="X81" si="402">W81-W80</f>
        <v>104</v>
      </c>
      <c r="Y81" s="8">
        <f t="shared" ref="Y81" si="403">X81/W80</f>
        <v>1.1382291780671993E-2</v>
      </c>
      <c r="Z81" s="1">
        <f t="shared" si="15"/>
        <v>3.9657189702442208</v>
      </c>
      <c r="AA81">
        <v>60733</v>
      </c>
      <c r="AB81">
        <f t="shared" ref="AB81" si="404">AA81-AA80</f>
        <v>5491</v>
      </c>
      <c r="AC81" s="8">
        <f t="shared" ref="AC81" si="405">AB81/AA80</f>
        <v>9.9399008001158543E-2</v>
      </c>
      <c r="AD81" s="1">
        <f t="shared" ref="AD81:AD82" si="406">LOG10(AA81)</f>
        <v>4.7834247342967151</v>
      </c>
      <c r="AE81">
        <v>337635</v>
      </c>
      <c r="AF81">
        <f t="shared" ref="AF81" si="407">AE81-AE80</f>
        <v>25398</v>
      </c>
      <c r="AG81" s="8">
        <f t="shared" ref="AG81" si="408">AF81/AE80</f>
        <v>8.1342057475571439E-2</v>
      </c>
      <c r="AH81" s="1">
        <f t="shared" ref="AH81" si="409">LOG10(AE81)</f>
        <v>5.5284474602255083</v>
      </c>
    </row>
    <row r="82" spans="1:34" x14ac:dyDescent="0.25">
      <c r="A82" s="2">
        <f t="shared" si="4"/>
        <v>43935</v>
      </c>
      <c r="B82">
        <f t="shared" si="4"/>
        <v>36</v>
      </c>
      <c r="C82">
        <v>6400</v>
      </c>
      <c r="D82" s="16">
        <f t="shared" ref="D82" si="410">C82-C81</f>
        <v>41</v>
      </c>
      <c r="E82" s="17">
        <f t="shared" ref="E82" si="411">D82/C81</f>
        <v>6.447554646957069E-3</v>
      </c>
      <c r="F82" s="18">
        <f t="shared" ref="F82" si="412">LOG10(C82)</f>
        <v>3.8061799739838871</v>
      </c>
      <c r="G82">
        <v>1189</v>
      </c>
      <c r="H82" s="21">
        <f t="shared" ref="H82" si="413">G82-G81</f>
        <v>75</v>
      </c>
      <c r="I82" s="22">
        <f t="shared" ref="I82" si="414">H82/G81</f>
        <v>6.7324955116696589E-2</v>
      </c>
      <c r="J82" s="1">
        <f t="shared" ref="J82" si="415">LOG10(G82)</f>
        <v>3.0751818546186915</v>
      </c>
      <c r="K82">
        <v>97689</v>
      </c>
      <c r="L82">
        <f t="shared" ref="L82" si="416">K82-K81</f>
        <v>5217</v>
      </c>
      <c r="M82" s="8">
        <f t="shared" ref="M82" si="417">L82/K81</f>
        <v>5.6417077601868676E-2</v>
      </c>
      <c r="N82" s="1">
        <f t="shared" ref="N82" si="418">LOG10(K82)</f>
        <v>4.9898456639413444</v>
      </c>
      <c r="O82" s="13">
        <v>1469</v>
      </c>
      <c r="P82" s="13">
        <f t="shared" si="188"/>
        <v>-1</v>
      </c>
      <c r="Q82" s="8">
        <f t="shared" si="189"/>
        <v>-6.8027210884353737E-4</v>
      </c>
      <c r="R82" s="1">
        <f t="shared" si="190"/>
        <v>3.1670217957902564</v>
      </c>
      <c r="S82">
        <v>6244</v>
      </c>
      <c r="T82">
        <f t="shared" ref="T82:T83" si="419">S82-S81</f>
        <v>84</v>
      </c>
      <c r="U82" s="8">
        <f t="shared" ref="U82:U83" si="420">T82/S81</f>
        <v>1.3636363636363636E-2</v>
      </c>
      <c r="V82" s="1">
        <f t="shared" ref="V82:V83" si="421">LOG10(S82)</f>
        <v>3.7954628943903801</v>
      </c>
      <c r="W82">
        <v>9332</v>
      </c>
      <c r="X82">
        <f t="shared" ref="X82" si="422">W82-W81</f>
        <v>91</v>
      </c>
      <c r="Y82" s="8">
        <f t="shared" ref="Y82" si="423">X82/W81</f>
        <v>9.8474191104858787E-3</v>
      </c>
      <c r="Z82" s="1">
        <f t="shared" ref="Z82" si="424">LOG10(W82)</f>
        <v>3.9699747301217152</v>
      </c>
      <c r="AA82">
        <v>65077</v>
      </c>
      <c r="AB82">
        <f t="shared" ref="AB82" si="425">AA82-AA81</f>
        <v>4344</v>
      </c>
      <c r="AC82" s="8">
        <f t="shared" ref="AC82" si="426">AB82/AA81</f>
        <v>7.1526188398399554E-2</v>
      </c>
      <c r="AD82" s="1">
        <f t="shared" si="406"/>
        <v>4.8134275240823348</v>
      </c>
      <c r="AE82">
        <v>368196</v>
      </c>
      <c r="AF82">
        <f t="shared" ref="AF82" si="427">AE82-AE81</f>
        <v>30561</v>
      </c>
      <c r="AG82" s="8">
        <f t="shared" ref="AG82" si="428">AF82/AE81</f>
        <v>9.0514905149051486E-2</v>
      </c>
      <c r="AH82" s="1">
        <f t="shared" ref="AH82" si="429">LOG10(AE82)</f>
        <v>5.5660790661143196</v>
      </c>
    </row>
    <row r="83" spans="1:34" x14ac:dyDescent="0.25">
      <c r="A83" s="2">
        <f t="shared" si="4"/>
        <v>43936</v>
      </c>
      <c r="B83">
        <f t="shared" si="4"/>
        <v>37</v>
      </c>
      <c r="C83">
        <v>6447</v>
      </c>
      <c r="D83" s="16">
        <f t="shared" ref="D83" si="430">C83-C82</f>
        <v>47</v>
      </c>
      <c r="E83" s="17">
        <f t="shared" ref="E83" si="431">D83/C82</f>
        <v>7.3437499999999996E-3</v>
      </c>
      <c r="F83" s="18">
        <f t="shared" ref="F83" si="432">LOG10(C83)</f>
        <v>3.8093576702111056</v>
      </c>
      <c r="G83">
        <v>1309</v>
      </c>
      <c r="H83" s="21">
        <f t="shared" ref="H83" si="433">G83-G82</f>
        <v>120</v>
      </c>
      <c r="I83" s="22">
        <f t="shared" ref="I83" si="434">H83/G82</f>
        <v>0.10092514718250631</v>
      </c>
      <c r="J83" s="1">
        <f t="shared" ref="J83:J84" si="435">LOG10(G83)</f>
        <v>3.1169396465507559</v>
      </c>
      <c r="K83">
        <v>101739</v>
      </c>
      <c r="L83">
        <f t="shared" ref="L83" si="436">K83-K82</f>
        <v>4050</v>
      </c>
      <c r="M83" s="8">
        <f t="shared" ref="M83" si="437">L83/K82</f>
        <v>4.1458096612719958E-2</v>
      </c>
      <c r="N83" s="1">
        <f t="shared" ref="N83" si="438">LOG10(K83)</f>
        <v>5.0074874646043961</v>
      </c>
      <c r="S83">
        <v>6320</v>
      </c>
      <c r="T83">
        <f t="shared" si="419"/>
        <v>76</v>
      </c>
      <c r="U83" s="8">
        <f t="shared" si="420"/>
        <v>1.2171684817424727E-2</v>
      </c>
      <c r="V83" s="1">
        <f t="shared" si="421"/>
        <v>3.8007170782823851</v>
      </c>
      <c r="W83">
        <v>9478</v>
      </c>
      <c r="X83">
        <f t="shared" ref="X83" si="439">W83-W82</f>
        <v>146</v>
      </c>
      <c r="Y83" s="8">
        <f t="shared" ref="Y83" si="440">X83/W82</f>
        <v>1.5645092156022288E-2</v>
      </c>
      <c r="Z83" s="1">
        <f t="shared" ref="Z83:Z85" si="441">LOG10(W83)</f>
        <v>3.9767167043633824</v>
      </c>
      <c r="AA83">
        <v>70272</v>
      </c>
      <c r="AB83">
        <f t="shared" ref="AB83:AB84" si="442">AA83-AA82</f>
        <v>5195</v>
      </c>
      <c r="AC83" s="8">
        <f t="shared" ref="AC83:AC84" si="443">AB83/AA82</f>
        <v>7.982851084100373E-2</v>
      </c>
      <c r="AD83" s="1">
        <f t="shared" ref="AD83:AD84" si="444">LOG10(AA83)</f>
        <v>4.8467823140979602</v>
      </c>
      <c r="AE83">
        <v>398809</v>
      </c>
      <c r="AF83">
        <f t="shared" ref="AF83" si="445">AE83-AE82</f>
        <v>30613</v>
      </c>
      <c r="AG83" s="8">
        <f t="shared" ref="AG83" si="446">AF83/AE82</f>
        <v>8.3143217199535033E-2</v>
      </c>
      <c r="AH83" s="1">
        <f t="shared" ref="AH83" si="447">LOG10(AE83)</f>
        <v>5.6007649505579558</v>
      </c>
    </row>
    <row r="84" spans="1:34" x14ac:dyDescent="0.25">
      <c r="A84" s="2">
        <f t="shared" ref="A84:B84" si="448">A83+1</f>
        <v>43937</v>
      </c>
      <c r="B84">
        <f t="shared" si="448"/>
        <v>38</v>
      </c>
      <c r="C84">
        <v>6468</v>
      </c>
      <c r="D84" s="16">
        <f t="shared" ref="D84" si="449">C84-C83</f>
        <v>21</v>
      </c>
      <c r="E84" s="17">
        <f t="shared" ref="E84" si="450">D84/C83</f>
        <v>3.2573289902280132E-3</v>
      </c>
      <c r="F84" s="18">
        <f t="shared" ref="F84" si="451">LOG10(C84)</f>
        <v>3.8107700112343634</v>
      </c>
      <c r="G84">
        <v>1375</v>
      </c>
      <c r="H84" s="21">
        <f t="shared" ref="H84" si="452">G84-G83</f>
        <v>66</v>
      </c>
      <c r="I84" s="22">
        <f t="shared" ref="I84" si="453">H84/G83</f>
        <v>5.0420168067226892E-2</v>
      </c>
      <c r="J84" s="1">
        <f t="shared" si="435"/>
        <v>3.1383026981662816</v>
      </c>
      <c r="K84">
        <v>105792</v>
      </c>
      <c r="L84">
        <f t="shared" ref="L84" si="454">K84-K83</f>
        <v>4053</v>
      </c>
      <c r="M84" s="8">
        <f t="shared" ref="M84" si="455">L84/K83</f>
        <v>3.9837230560552002E-2</v>
      </c>
      <c r="N84" s="1">
        <f t="shared" ref="N84:N85" si="456">LOG10(K84)</f>
        <v>5.0244528275553346</v>
      </c>
      <c r="S84">
        <v>6415</v>
      </c>
      <c r="T84">
        <f t="shared" ref="T84:T97" si="457">S84-S83</f>
        <v>95</v>
      </c>
      <c r="U84" s="8">
        <f t="shared" ref="U84:U97" si="458">T84/S83</f>
        <v>1.5031645569620253E-2</v>
      </c>
      <c r="V84" s="1">
        <f t="shared" ref="V84:V97" si="459">LOG10(S84)</f>
        <v>3.8071966607109471</v>
      </c>
      <c r="W84">
        <v>9583</v>
      </c>
      <c r="X84">
        <f t="shared" ref="X84" si="460">W84-W83</f>
        <v>105</v>
      </c>
      <c r="Y84" s="8">
        <f t="shared" ref="Y84" si="461">X84/W83</f>
        <v>1.1078286558345642E-2</v>
      </c>
      <c r="Z84" s="1">
        <f t="shared" si="441"/>
        <v>3.9815014881482469</v>
      </c>
      <c r="AA84">
        <v>78991</v>
      </c>
      <c r="AB84">
        <f t="shared" si="442"/>
        <v>8719</v>
      </c>
      <c r="AC84" s="8">
        <f t="shared" si="443"/>
        <v>0.12407502276867031</v>
      </c>
      <c r="AD84" s="1">
        <f t="shared" si="444"/>
        <v>4.8975776118853949</v>
      </c>
      <c r="AE84">
        <v>432132</v>
      </c>
      <c r="AF84">
        <f t="shared" ref="AF84" si="462">AE84-AE83</f>
        <v>33323</v>
      </c>
      <c r="AG84" s="8">
        <f t="shared" ref="AG84" si="463">AF84/AE83</f>
        <v>8.3556288850051022E-2</v>
      </c>
      <c r="AH84" s="1">
        <f t="shared" ref="AH84" si="464">LOG10(AE84)</f>
        <v>5.6356164276369558</v>
      </c>
    </row>
    <row r="85" spans="1:34" x14ac:dyDescent="0.25">
      <c r="A85" s="2">
        <f t="shared" ref="A85:B85" si="465">A84+1</f>
        <v>43938</v>
      </c>
      <c r="B85">
        <f t="shared" si="465"/>
        <v>39</v>
      </c>
      <c r="C85">
        <v>6523</v>
      </c>
      <c r="D85" s="16">
        <f t="shared" ref="D85" si="466">C85-C84</f>
        <v>55</v>
      </c>
      <c r="E85" s="17">
        <f t="shared" ref="E85" si="467">D85/C84</f>
        <v>8.5034013605442185E-3</v>
      </c>
      <c r="F85" s="18">
        <f t="shared" ref="F85:F94" si="468">LOG10(C85)</f>
        <v>3.8144473785224875</v>
      </c>
      <c r="G85">
        <v>1481</v>
      </c>
      <c r="H85" s="21">
        <f t="shared" ref="H85" si="469">G85-G84</f>
        <v>106</v>
      </c>
      <c r="I85" s="22">
        <f t="shared" ref="I85" si="470">H85/G84</f>
        <v>7.7090909090909085E-2</v>
      </c>
      <c r="J85" s="1">
        <f t="shared" ref="J85" si="471">LOG10(G85)</f>
        <v>3.1705550585212086</v>
      </c>
      <c r="K85">
        <v>110574</v>
      </c>
      <c r="L85">
        <f t="shared" ref="L85" si="472">K85-K84</f>
        <v>4782</v>
      </c>
      <c r="M85" s="8">
        <f t="shared" ref="M85" si="473">L85/K84</f>
        <v>4.5201905626134305E-2</v>
      </c>
      <c r="N85" s="1">
        <f t="shared" si="456"/>
        <v>5.0436530204228696</v>
      </c>
      <c r="S85">
        <v>6488</v>
      </c>
      <c r="T85">
        <f t="shared" si="457"/>
        <v>73</v>
      </c>
      <c r="U85" s="8">
        <f t="shared" si="458"/>
        <v>1.1379579111457521E-2</v>
      </c>
      <c r="V85" s="1">
        <f t="shared" si="459"/>
        <v>3.8121108412030997</v>
      </c>
      <c r="W85">
        <v>9661</v>
      </c>
      <c r="X85">
        <f t="shared" ref="X85" si="474">W85-W84</f>
        <v>78</v>
      </c>
      <c r="Y85" s="8">
        <f t="shared" ref="Y85" si="475">X85/W84</f>
        <v>8.1394135448189502E-3</v>
      </c>
      <c r="Z85" s="1">
        <f t="shared" si="441"/>
        <v>3.985022082109535</v>
      </c>
      <c r="AA85">
        <v>84279</v>
      </c>
      <c r="AB85">
        <f t="shared" ref="AB85:AB98" si="476">AA85-AA84</f>
        <v>5288</v>
      </c>
      <c r="AC85" s="8">
        <f t="shared" ref="AC85:AC98" si="477">AB85/AA84</f>
        <v>6.6944335430618673E-2</v>
      </c>
      <c r="AD85" s="1">
        <f t="shared" ref="AD85:AD98" si="478">LOG10(AA85)</f>
        <v>4.9257193739097405</v>
      </c>
      <c r="AE85">
        <v>466033</v>
      </c>
      <c r="AF85">
        <f t="shared" ref="AF85" si="479">AE85-AE84</f>
        <v>33901</v>
      </c>
      <c r="AG85" s="8">
        <f t="shared" ref="AG85" si="480">AF85/AE84</f>
        <v>7.845056603074986E-2</v>
      </c>
      <c r="AH85" s="1">
        <f t="shared" ref="AH85" si="481">LOG10(AE85)</f>
        <v>5.6684166703605436</v>
      </c>
    </row>
    <row r="86" spans="1:34" x14ac:dyDescent="0.25">
      <c r="A86" s="2">
        <f t="shared" ref="A86:B86" si="482">A85+1</f>
        <v>43939</v>
      </c>
      <c r="B86">
        <f t="shared" si="482"/>
        <v>40</v>
      </c>
      <c r="C86">
        <v>6565</v>
      </c>
      <c r="D86" s="16">
        <f t="shared" ref="D86:D94" si="483">C86-C85</f>
        <v>42</v>
      </c>
      <c r="E86" s="17">
        <f t="shared" ref="E86:E94" si="484">D86/C85</f>
        <v>6.4387551739996931E-3</v>
      </c>
      <c r="F86" s="18">
        <f t="shared" si="468"/>
        <v>3.8172347304254983</v>
      </c>
      <c r="G86">
        <v>1623</v>
      </c>
      <c r="H86" s="21">
        <f t="shared" ref="H86" si="485">G86-G85</f>
        <v>142</v>
      </c>
      <c r="I86" s="22">
        <f t="shared" ref="I86" si="486">H86/G85</f>
        <v>9.5881161377447677E-2</v>
      </c>
      <c r="J86" s="1">
        <f t="shared" ref="J86" si="487">LOG10(G86)</f>
        <v>3.2103185198262318</v>
      </c>
      <c r="K86">
        <v>115242</v>
      </c>
      <c r="L86">
        <f t="shared" ref="L86" si="488">K86-K85</f>
        <v>4668</v>
      </c>
      <c r="M86" s="8">
        <f t="shared" ref="M86" si="489">L86/K85</f>
        <v>4.2216072494438116E-2</v>
      </c>
      <c r="N86" s="1">
        <f t="shared" ref="N86" si="490">LOG10(K86)</f>
        <v>5.061610786760637</v>
      </c>
      <c r="S86">
        <v>6566</v>
      </c>
      <c r="T86">
        <f t="shared" si="457"/>
        <v>78</v>
      </c>
      <c r="U86" s="8">
        <f t="shared" si="458"/>
        <v>1.2022194821208384E-2</v>
      </c>
      <c r="V86" s="1">
        <f t="shared" si="459"/>
        <v>3.8173008783933211</v>
      </c>
      <c r="W86">
        <v>9786</v>
      </c>
      <c r="X86">
        <f t="shared" ref="X86" si="491">W86-W85</f>
        <v>125</v>
      </c>
      <c r="Y86" s="8">
        <f t="shared" ref="Y86" si="492">X86/W85</f>
        <v>1.2938619190559983E-2</v>
      </c>
      <c r="Z86" s="1">
        <f t="shared" ref="Z86" si="493">LOG10(W86)</f>
        <v>3.9906052114239192</v>
      </c>
      <c r="AA86">
        <v>88621</v>
      </c>
      <c r="AB86">
        <f t="shared" si="476"/>
        <v>4342</v>
      </c>
      <c r="AC86" s="8">
        <f t="shared" si="477"/>
        <v>5.1519358321764616E-2</v>
      </c>
      <c r="AD86" s="1">
        <f t="shared" si="478"/>
        <v>4.9475366463052932</v>
      </c>
      <c r="AE86">
        <v>501560</v>
      </c>
      <c r="AF86">
        <f t="shared" ref="AF86:AF87" si="494">AE86-AE85</f>
        <v>35527</v>
      </c>
      <c r="AG86" s="8">
        <f t="shared" ref="AG86:AG87" si="495">AF86/AE85</f>
        <v>7.6232798964880166E-2</v>
      </c>
      <c r="AH86" s="1">
        <f t="shared" ref="AH86:AH87" si="496">LOG10(AE86)</f>
        <v>5.7003228937078916</v>
      </c>
    </row>
    <row r="87" spans="1:34" x14ac:dyDescent="0.25">
      <c r="A87" s="2">
        <f t="shared" ref="A87:B87" si="497">A86+1</f>
        <v>43940</v>
      </c>
      <c r="B87">
        <f t="shared" si="497"/>
        <v>41</v>
      </c>
      <c r="C87">
        <v>6606</v>
      </c>
      <c r="D87" s="16">
        <f t="shared" si="483"/>
        <v>41</v>
      </c>
      <c r="E87" s="17">
        <f t="shared" si="484"/>
        <v>6.2452399086062454E-3</v>
      </c>
      <c r="F87" s="18">
        <f t="shared" si="468"/>
        <v>3.8199385693553953</v>
      </c>
      <c r="G87">
        <v>1909</v>
      </c>
      <c r="H87" s="21">
        <f t="shared" ref="H87" si="498">G87-G86</f>
        <v>286</v>
      </c>
      <c r="I87" s="22">
        <f t="shared" ref="I87" si="499">H87/G86</f>
        <v>0.17621688231669747</v>
      </c>
      <c r="J87" s="1">
        <f t="shared" ref="J87" si="500">LOG10(G87)</f>
        <v>3.2808059283936668</v>
      </c>
      <c r="K87">
        <v>119827</v>
      </c>
      <c r="L87">
        <f t="shared" ref="L87" si="501">K87-K86</f>
        <v>4585</v>
      </c>
      <c r="M87" s="8">
        <f t="shared" ref="M87" si="502">L87/K86</f>
        <v>3.9785841967338295E-2</v>
      </c>
      <c r="N87" s="1">
        <f t="shared" ref="N87" si="503">LOG10(K87)</f>
        <v>5.078554686415881</v>
      </c>
      <c r="S87">
        <v>6677</v>
      </c>
      <c r="T87">
        <f t="shared" si="457"/>
        <v>111</v>
      </c>
      <c r="U87" s="8">
        <f t="shared" si="458"/>
        <v>1.6905269570514771E-2</v>
      </c>
      <c r="V87" s="1">
        <f t="shared" si="459"/>
        <v>3.8245813762334828</v>
      </c>
      <c r="W87">
        <v>9786</v>
      </c>
      <c r="X87">
        <f t="shared" ref="X87" si="504">W87-W86</f>
        <v>0</v>
      </c>
      <c r="Y87" s="8">
        <f t="shared" ref="Y87" si="505">X87/W86</f>
        <v>0</v>
      </c>
      <c r="Z87" s="1">
        <f t="shared" ref="Z87:Z88" si="506">LOG10(W87)</f>
        <v>3.9906052114239192</v>
      </c>
      <c r="AA87">
        <v>93873</v>
      </c>
      <c r="AB87">
        <f t="shared" si="476"/>
        <v>5252</v>
      </c>
      <c r="AC87" s="8">
        <f t="shared" si="477"/>
        <v>5.9263605691653218E-2</v>
      </c>
      <c r="AD87" s="1">
        <f t="shared" si="478"/>
        <v>4.9725406973015289</v>
      </c>
      <c r="AE87">
        <v>529951</v>
      </c>
      <c r="AF87">
        <f t="shared" si="494"/>
        <v>28391</v>
      </c>
      <c r="AG87" s="8">
        <f t="shared" si="495"/>
        <v>5.6605391179519897E-2</v>
      </c>
      <c r="AH87" s="1">
        <f t="shared" si="496"/>
        <v>5.7242357159906154</v>
      </c>
    </row>
    <row r="88" spans="1:34" x14ac:dyDescent="0.25">
      <c r="A88" s="2">
        <f t="shared" ref="A88:B88" si="507">A87+1</f>
        <v>43941</v>
      </c>
      <c r="B88">
        <f t="shared" si="507"/>
        <v>42</v>
      </c>
      <c r="C88">
        <v>6619</v>
      </c>
      <c r="D88" s="16">
        <f t="shared" si="483"/>
        <v>13</v>
      </c>
      <c r="E88" s="17">
        <f t="shared" si="484"/>
        <v>1.9679079624583713E-3</v>
      </c>
      <c r="F88" s="18">
        <f t="shared" si="468"/>
        <v>3.8207923810882036</v>
      </c>
      <c r="G88">
        <v>1909</v>
      </c>
      <c r="H88" s="21">
        <f t="shared" ref="H88:H89" si="508">G88-G87</f>
        <v>0</v>
      </c>
      <c r="I88" s="22">
        <f t="shared" ref="I88:I89" si="509">H88/G87</f>
        <v>0</v>
      </c>
      <c r="J88" s="1">
        <f t="shared" ref="J88:J89" si="510">LOG10(G88)</f>
        <v>3.2808059283936668</v>
      </c>
      <c r="K88">
        <v>124632</v>
      </c>
      <c r="L88">
        <f t="shared" ref="L88" si="511">K88-K87</f>
        <v>4805</v>
      </c>
      <c r="M88" s="8">
        <f t="shared" ref="M88" si="512">L88/K87</f>
        <v>4.0099476745641634E-2</v>
      </c>
      <c r="N88" s="1">
        <f t="shared" ref="N88" si="513">LOG10(K88)</f>
        <v>5.0956295643066625</v>
      </c>
      <c r="S88">
        <v>6791</v>
      </c>
      <c r="T88">
        <f t="shared" si="457"/>
        <v>114</v>
      </c>
      <c r="U88" s="8">
        <f t="shared" si="458"/>
        <v>1.7073536019170287E-2</v>
      </c>
      <c r="V88" s="1">
        <f t="shared" si="459"/>
        <v>3.8319337304667456</v>
      </c>
      <c r="W88">
        <v>9976</v>
      </c>
      <c r="X88">
        <f t="shared" ref="X88" si="514">W88-W87</f>
        <v>190</v>
      </c>
      <c r="Y88" s="8">
        <f t="shared" ref="Y88" si="515">X88/W87</f>
        <v>1.9415491518495809E-2</v>
      </c>
      <c r="Z88" s="1">
        <f t="shared" si="506"/>
        <v>3.998956440470486</v>
      </c>
      <c r="AA88">
        <v>98476</v>
      </c>
      <c r="AB88">
        <f t="shared" si="476"/>
        <v>4603</v>
      </c>
      <c r="AC88" s="8">
        <f t="shared" si="477"/>
        <v>4.9034333620955974E-2</v>
      </c>
      <c r="AD88" s="1">
        <f t="shared" si="478"/>
        <v>4.993330399659162</v>
      </c>
      <c r="AE88">
        <v>557571</v>
      </c>
      <c r="AF88">
        <f t="shared" ref="AF88:AF101" si="516">AE88-AE87</f>
        <v>27620</v>
      </c>
      <c r="AG88" s="8">
        <f t="shared" ref="AG88:AG101" si="517">AF88/AE87</f>
        <v>5.2118026006177931E-2</v>
      </c>
      <c r="AH88" s="1">
        <f t="shared" ref="AH88:AH101" si="518">LOG10(AE88)</f>
        <v>5.7463001774509666</v>
      </c>
    </row>
    <row r="89" spans="1:34" x14ac:dyDescent="0.25">
      <c r="A89" s="2">
        <f t="shared" ref="A89:B89" si="519">A88+1</f>
        <v>43942</v>
      </c>
      <c r="B89">
        <f t="shared" si="519"/>
        <v>43</v>
      </c>
      <c r="C89">
        <v>6645</v>
      </c>
      <c r="D89" s="16">
        <f t="shared" si="483"/>
        <v>26</v>
      </c>
      <c r="E89" s="17">
        <f t="shared" si="484"/>
        <v>3.9280858135670041E-3</v>
      </c>
      <c r="F89" s="18">
        <f t="shared" si="468"/>
        <v>3.8224949852787509</v>
      </c>
      <c r="G89">
        <v>2299</v>
      </c>
      <c r="H89" s="21">
        <f t="shared" si="508"/>
        <v>390</v>
      </c>
      <c r="I89" s="22">
        <f t="shared" si="509"/>
        <v>0.20429544264012572</v>
      </c>
      <c r="J89" s="1">
        <f t="shared" si="510"/>
        <v>3.3615389712692791</v>
      </c>
      <c r="K89">
        <v>128948</v>
      </c>
      <c r="L89">
        <f t="shared" ref="L89" si="520">K89-K88</f>
        <v>4316</v>
      </c>
      <c r="M89" s="8">
        <f t="shared" ref="M89" si="521">L89/K88</f>
        <v>3.4629950574491301E-2</v>
      </c>
      <c r="N89" s="1">
        <f t="shared" ref="N89" si="522">LOG10(K89)</f>
        <v>5.1104146105631401</v>
      </c>
      <c r="S89">
        <v>6791</v>
      </c>
      <c r="T89">
        <f t="shared" si="457"/>
        <v>0</v>
      </c>
      <c r="U89" s="8">
        <f t="shared" si="458"/>
        <v>0</v>
      </c>
      <c r="V89" s="1">
        <f t="shared" si="459"/>
        <v>3.8319337304667456</v>
      </c>
      <c r="W89">
        <v>10062</v>
      </c>
      <c r="X89">
        <f t="shared" ref="X89" si="523">W89-W88</f>
        <v>86</v>
      </c>
      <c r="Y89" s="8">
        <f t="shared" ref="Y89" si="524">X89/W88</f>
        <v>8.6206896551724137E-3</v>
      </c>
      <c r="Z89" s="1">
        <f t="shared" ref="Z89" si="525">LOG10(W89)</f>
        <v>4.0026843129897296</v>
      </c>
      <c r="AA89">
        <v>103093</v>
      </c>
      <c r="AB89">
        <f t="shared" si="476"/>
        <v>4617</v>
      </c>
      <c r="AC89" s="8">
        <f t="shared" si="477"/>
        <v>4.6884520086112352E-2</v>
      </c>
      <c r="AD89" s="1">
        <f t="shared" si="478"/>
        <v>5.0132291777512092</v>
      </c>
      <c r="AE89">
        <v>582594</v>
      </c>
      <c r="AF89">
        <f t="shared" si="516"/>
        <v>25023</v>
      </c>
      <c r="AG89" s="8">
        <f t="shared" si="517"/>
        <v>4.4878589453181746E-2</v>
      </c>
      <c r="AH89" s="1">
        <f t="shared" si="518"/>
        <v>5.7653660076168984</v>
      </c>
    </row>
    <row r="90" spans="1:34" x14ac:dyDescent="0.25">
      <c r="A90" s="2">
        <f t="shared" ref="A90:B90" si="526">A89+1</f>
        <v>43943</v>
      </c>
      <c r="B90">
        <f t="shared" si="526"/>
        <v>44</v>
      </c>
      <c r="C90">
        <v>6649</v>
      </c>
      <c r="D90" s="16">
        <f t="shared" si="483"/>
        <v>4</v>
      </c>
      <c r="E90" s="17">
        <f t="shared" si="484"/>
        <v>6.0195635816403311E-4</v>
      </c>
      <c r="F90" s="18">
        <f t="shared" si="468"/>
        <v>3.8227563329513905</v>
      </c>
      <c r="G90">
        <v>2532</v>
      </c>
      <c r="H90" s="21">
        <f t="shared" ref="H90:H103" si="527">G90-G89</f>
        <v>233</v>
      </c>
      <c r="I90" s="22">
        <f t="shared" ref="I90:I103" si="528">H90/G89</f>
        <v>0.10134841235319704</v>
      </c>
      <c r="J90" s="1">
        <f t="shared" ref="J90:J103" si="529">LOG10(G90)</f>
        <v>3.4034637013453173</v>
      </c>
      <c r="K90">
        <v>132547</v>
      </c>
      <c r="L90">
        <f t="shared" ref="L90" si="530">K90-K89</f>
        <v>3599</v>
      </c>
      <c r="M90" s="8">
        <f t="shared" ref="M90" si="531">L90/K89</f>
        <v>2.7910475540527963E-2</v>
      </c>
      <c r="N90" s="1">
        <f t="shared" ref="N90" si="532">LOG10(K90)</f>
        <v>5.1223699025844649</v>
      </c>
      <c r="S90">
        <v>6984</v>
      </c>
      <c r="T90">
        <f t="shared" si="457"/>
        <v>193</v>
      </c>
      <c r="U90" s="8">
        <f t="shared" si="458"/>
        <v>2.8419967604182004E-2</v>
      </c>
      <c r="V90" s="1">
        <f t="shared" si="459"/>
        <v>3.8441042306975133</v>
      </c>
      <c r="W90">
        <v>10156</v>
      </c>
      <c r="X90">
        <f t="shared" ref="X90" si="533">W90-W89</f>
        <v>94</v>
      </c>
      <c r="Y90" s="8">
        <f t="shared" ref="Y90" si="534">X90/W89</f>
        <v>9.3420791095209701E-3</v>
      </c>
      <c r="Z90" s="1">
        <f t="shared" ref="Z90" si="535">LOG10(W90)</f>
        <v>4.0067226922016843</v>
      </c>
      <c r="AA90">
        <v>108692</v>
      </c>
      <c r="AB90">
        <f t="shared" si="476"/>
        <v>5599</v>
      </c>
      <c r="AC90" s="8">
        <f t="shared" si="477"/>
        <v>5.4310185948609507E-2</v>
      </c>
      <c r="AD90" s="1">
        <f t="shared" si="478"/>
        <v>5.0361975801146963</v>
      </c>
      <c r="AE90">
        <v>609516</v>
      </c>
      <c r="AF90">
        <f t="shared" si="516"/>
        <v>26922</v>
      </c>
      <c r="AG90" s="8">
        <f t="shared" si="517"/>
        <v>4.6210568594939189E-2</v>
      </c>
      <c r="AH90" s="1">
        <f t="shared" si="518"/>
        <v>5.7849851104802523</v>
      </c>
    </row>
    <row r="91" spans="1:34" x14ac:dyDescent="0.25">
      <c r="A91" s="2">
        <f t="shared" ref="A91:B91" si="536">A90+1</f>
        <v>43944</v>
      </c>
      <c r="B91">
        <f t="shared" si="536"/>
        <v>45</v>
      </c>
      <c r="C91">
        <v>6661</v>
      </c>
      <c r="D91" s="16">
        <f t="shared" si="483"/>
        <v>12</v>
      </c>
      <c r="E91" s="17">
        <f t="shared" si="484"/>
        <v>1.8047826740863289E-3</v>
      </c>
      <c r="F91" s="18">
        <f t="shared" si="468"/>
        <v>3.8235394336568591</v>
      </c>
      <c r="G91">
        <v>2918</v>
      </c>
      <c r="H91" s="21">
        <f t="shared" si="527"/>
        <v>386</v>
      </c>
      <c r="I91" s="22">
        <f t="shared" si="528"/>
        <v>0.15244865718799369</v>
      </c>
      <c r="J91" s="1">
        <f t="shared" si="529"/>
        <v>3.4650852875574327</v>
      </c>
      <c r="K91">
        <v>135586</v>
      </c>
      <c r="L91">
        <f t="shared" ref="L91" si="537">K91-K90</f>
        <v>3039</v>
      </c>
      <c r="M91" s="8">
        <f t="shared" ref="M91" si="538">L91/K90</f>
        <v>2.2927716206326814E-2</v>
      </c>
      <c r="N91" s="1">
        <f t="shared" ref="N91" si="539">LOG10(K91)</f>
        <v>5.1322148485528816</v>
      </c>
      <c r="S91">
        <v>7068</v>
      </c>
      <c r="T91">
        <f t="shared" si="457"/>
        <v>84</v>
      </c>
      <c r="U91" s="8">
        <f t="shared" si="458"/>
        <v>1.2027491408934709E-2</v>
      </c>
      <c r="V91" s="1">
        <f t="shared" si="459"/>
        <v>3.8492965408347266</v>
      </c>
      <c r="W91">
        <v>10237</v>
      </c>
      <c r="X91">
        <f t="shared" ref="X91" si="540">W91-W90</f>
        <v>81</v>
      </c>
      <c r="Y91" s="8">
        <f t="shared" ref="Y91" si="541">X91/W90</f>
        <v>7.9755809373769204E-3</v>
      </c>
      <c r="Z91" s="1">
        <f t="shared" ref="Z91" si="542">LOG10(W91)</f>
        <v>4.0101727032867789</v>
      </c>
      <c r="AA91">
        <v>114217</v>
      </c>
      <c r="AB91">
        <f t="shared" si="476"/>
        <v>5525</v>
      </c>
      <c r="AC91" s="8">
        <f t="shared" si="477"/>
        <v>5.0831707945386967E-2</v>
      </c>
      <c r="AD91" s="1">
        <f t="shared" si="478"/>
        <v>5.0577307488898962</v>
      </c>
      <c r="AE91">
        <v>639664</v>
      </c>
      <c r="AF91">
        <f t="shared" si="516"/>
        <v>30148</v>
      </c>
      <c r="AG91" s="8">
        <f t="shared" si="517"/>
        <v>4.9462196234389251E-2</v>
      </c>
      <c r="AH91" s="1">
        <f t="shared" si="518"/>
        <v>5.8059519095087238</v>
      </c>
    </row>
    <row r="92" spans="1:34" x14ac:dyDescent="0.25">
      <c r="A92" s="2">
        <f t="shared" ref="A92:B92" si="543">A91+1</f>
        <v>43945</v>
      </c>
      <c r="B92">
        <f t="shared" si="543"/>
        <v>46</v>
      </c>
      <c r="C92">
        <v>6675</v>
      </c>
      <c r="D92" s="16">
        <f t="shared" si="483"/>
        <v>14</v>
      </c>
      <c r="E92" s="17">
        <f t="shared" si="484"/>
        <v>2.1017865185407598E-3</v>
      </c>
      <c r="F92" s="18">
        <f t="shared" si="468"/>
        <v>3.8244512700366129</v>
      </c>
      <c r="G92">
        <v>3252</v>
      </c>
      <c r="H92" s="21">
        <f t="shared" si="527"/>
        <v>334</v>
      </c>
      <c r="I92" s="22">
        <f t="shared" si="528"/>
        <v>0.11446196024674435</v>
      </c>
      <c r="J92" s="1">
        <f t="shared" si="529"/>
        <v>3.5121505369220305</v>
      </c>
      <c r="K92">
        <v>139442</v>
      </c>
      <c r="L92">
        <f t="shared" ref="L92" si="544">K92-K91</f>
        <v>3856</v>
      </c>
      <c r="M92" s="8">
        <f t="shared" ref="M92" si="545">L92/K91</f>
        <v>2.8439514404142021E-2</v>
      </c>
      <c r="N92" s="1">
        <f t="shared" ref="N92" si="546">LOG10(K92)</f>
        <v>5.1443936031806423</v>
      </c>
      <c r="S92">
        <v>7113</v>
      </c>
      <c r="T92">
        <f t="shared" si="457"/>
        <v>45</v>
      </c>
      <c r="U92" s="8">
        <f t="shared" si="458"/>
        <v>6.3667232597623092E-3</v>
      </c>
      <c r="V92" s="1">
        <f t="shared" si="459"/>
        <v>3.8520528086978505</v>
      </c>
      <c r="W92">
        <v>10284</v>
      </c>
      <c r="X92">
        <f t="shared" ref="X92" si="547">W92-W91</f>
        <v>47</v>
      </c>
      <c r="Y92" s="8">
        <f t="shared" ref="Y92" si="548">X92/W91</f>
        <v>4.5911888248510307E-3</v>
      </c>
      <c r="Z92" s="1">
        <f t="shared" ref="Z92" si="549">LOG10(W92)</f>
        <v>4.0121620679708228</v>
      </c>
      <c r="AA92">
        <v>120067</v>
      </c>
      <c r="AB92">
        <f t="shared" si="476"/>
        <v>5850</v>
      </c>
      <c r="AC92" s="8">
        <f t="shared" si="477"/>
        <v>5.1218294999868672E-2</v>
      </c>
      <c r="AD92" s="1">
        <f t="shared" si="478"/>
        <v>5.0794236594659035</v>
      </c>
      <c r="AE92">
        <v>671331</v>
      </c>
      <c r="AF92">
        <f t="shared" si="516"/>
        <v>31667</v>
      </c>
      <c r="AG92" s="8">
        <f t="shared" si="517"/>
        <v>4.9505677980939994E-2</v>
      </c>
      <c r="AH92" s="1">
        <f t="shared" si="518"/>
        <v>5.8269367020308778</v>
      </c>
    </row>
    <row r="93" spans="1:34" x14ac:dyDescent="0.25">
      <c r="A93" s="2">
        <f t="shared" ref="A93:B93" si="550">A92+1</f>
        <v>43946</v>
      </c>
      <c r="B93">
        <f t="shared" si="550"/>
        <v>47</v>
      </c>
      <c r="C93">
        <v>6695</v>
      </c>
      <c r="D93" s="16">
        <f t="shared" si="483"/>
        <v>20</v>
      </c>
      <c r="E93" s="17">
        <f t="shared" si="484"/>
        <v>2.9962546816479402E-3</v>
      </c>
      <c r="F93" s="18">
        <f t="shared" si="468"/>
        <v>3.8257505813480277</v>
      </c>
      <c r="G93">
        <v>3699</v>
      </c>
      <c r="H93" s="21">
        <f t="shared" si="527"/>
        <v>447</v>
      </c>
      <c r="I93" s="22">
        <f t="shared" si="528"/>
        <v>0.13745387453874539</v>
      </c>
      <c r="J93" s="1">
        <f t="shared" si="529"/>
        <v>3.568084331315394</v>
      </c>
      <c r="K93">
        <v>143626</v>
      </c>
      <c r="L93">
        <f t="shared" ref="L93" si="551">K93-K92</f>
        <v>4184</v>
      </c>
      <c r="M93" s="8">
        <f t="shared" ref="M93" si="552">L93/K92</f>
        <v>3.0005306865937092E-2</v>
      </c>
      <c r="N93" s="1">
        <f t="shared" ref="N93" si="553">LOG10(K93)</f>
        <v>5.1572330654942178</v>
      </c>
      <c r="S93">
        <v>7166</v>
      </c>
      <c r="T93">
        <f t="shared" si="457"/>
        <v>53</v>
      </c>
      <c r="U93" s="8">
        <f t="shared" si="458"/>
        <v>7.4511457893996907E-3</v>
      </c>
      <c r="V93" s="1">
        <f t="shared" si="459"/>
        <v>3.8552768038300917</v>
      </c>
      <c r="W93">
        <v>10331</v>
      </c>
      <c r="X93">
        <f t="shared" ref="X93" si="554">W93-W92</f>
        <v>47</v>
      </c>
      <c r="Y93" s="8">
        <f t="shared" ref="Y93" si="555">X93/W92</f>
        <v>4.5702061454686894E-3</v>
      </c>
      <c r="Z93" s="1">
        <f t="shared" ref="Z93" si="556">LOG10(W93)</f>
        <v>4.014142361545006</v>
      </c>
      <c r="AA93">
        <v>124743</v>
      </c>
      <c r="AB93">
        <f t="shared" si="476"/>
        <v>4676</v>
      </c>
      <c r="AC93" s="8">
        <f t="shared" si="477"/>
        <v>3.8944922418316437E-2</v>
      </c>
      <c r="AD93" s="1">
        <f t="shared" si="478"/>
        <v>5.0960161843822505</v>
      </c>
      <c r="AE93">
        <v>702164</v>
      </c>
      <c r="AF93">
        <f t="shared" si="516"/>
        <v>30833</v>
      </c>
      <c r="AG93" s="8">
        <f t="shared" si="517"/>
        <v>4.592816360334917E-2</v>
      </c>
      <c r="AH93" s="1">
        <f t="shared" si="518"/>
        <v>5.8464385593900339</v>
      </c>
    </row>
    <row r="94" spans="1:34" x14ac:dyDescent="0.25">
      <c r="A94" s="2">
        <f t="shared" ref="A94:B94" si="557">A93+1</f>
        <v>43947</v>
      </c>
      <c r="B94">
        <f t="shared" si="557"/>
        <v>48</v>
      </c>
      <c r="C94">
        <v>6711</v>
      </c>
      <c r="D94" s="16">
        <f t="shared" si="483"/>
        <v>16</v>
      </c>
      <c r="E94" s="17">
        <f t="shared" si="484"/>
        <v>2.3898431665421958E-3</v>
      </c>
      <c r="F94" s="18">
        <f t="shared" si="468"/>
        <v>3.826787238816292</v>
      </c>
      <c r="G94">
        <v>4427</v>
      </c>
      <c r="H94" s="21">
        <f t="shared" si="527"/>
        <v>728</v>
      </c>
      <c r="I94" s="22">
        <f t="shared" si="528"/>
        <v>0.19680994863476614</v>
      </c>
      <c r="J94" s="1">
        <f t="shared" si="529"/>
        <v>3.6461095219788477</v>
      </c>
      <c r="K94">
        <v>147577</v>
      </c>
      <c r="L94">
        <f t="shared" ref="L94:L95" si="558">K94-K93</f>
        <v>3951</v>
      </c>
      <c r="M94" s="8">
        <f t="shared" ref="M94:M95" si="559">L94/K93</f>
        <v>2.7508946848063719E-2</v>
      </c>
      <c r="N94" s="1">
        <f t="shared" ref="N94:N95" si="560">LOG10(K94)</f>
        <v>5.1690186775993352</v>
      </c>
      <c r="S94">
        <v>7250</v>
      </c>
      <c r="T94">
        <f t="shared" si="457"/>
        <v>84</v>
      </c>
      <c r="U94" s="8">
        <f t="shared" si="458"/>
        <v>1.1722020653084008E-2</v>
      </c>
      <c r="V94" s="1">
        <f t="shared" si="459"/>
        <v>3.8603380065709936</v>
      </c>
      <c r="W94">
        <v>10384</v>
      </c>
      <c r="X94">
        <f t="shared" ref="X94" si="561">W94-W93</f>
        <v>53</v>
      </c>
      <c r="Y94" s="8">
        <f t="shared" ref="Y94" si="562">X94/W93</f>
        <v>5.1301906882199209E-3</v>
      </c>
      <c r="Z94" s="1">
        <f t="shared" ref="Z94" si="563">LOG10(W94)</f>
        <v>4.0163646794562942</v>
      </c>
      <c r="AA94">
        <v>129044</v>
      </c>
      <c r="AB94">
        <f t="shared" si="476"/>
        <v>4301</v>
      </c>
      <c r="AC94" s="8">
        <f t="shared" si="477"/>
        <v>3.4478888594951219E-2</v>
      </c>
      <c r="AD94" s="1">
        <f t="shared" si="478"/>
        <v>5.1107378164934554</v>
      </c>
      <c r="AE94">
        <v>735086</v>
      </c>
      <c r="AF94">
        <f t="shared" si="516"/>
        <v>32922</v>
      </c>
      <c r="AG94" s="8">
        <f t="shared" si="517"/>
        <v>4.6886482360246326E-2</v>
      </c>
      <c r="AH94" s="1">
        <f t="shared" si="518"/>
        <v>5.8663381515203197</v>
      </c>
    </row>
    <row r="95" spans="1:34" x14ac:dyDescent="0.25">
      <c r="A95" s="2">
        <f t="shared" ref="A95:B95" si="564">A94+1</f>
        <v>43948</v>
      </c>
      <c r="B95">
        <f t="shared" si="564"/>
        <v>49</v>
      </c>
      <c r="G95">
        <v>5050</v>
      </c>
      <c r="H95" s="21">
        <f t="shared" si="527"/>
        <v>623</v>
      </c>
      <c r="I95" s="22">
        <f t="shared" si="528"/>
        <v>0.14072735486785634</v>
      </c>
      <c r="J95" s="1">
        <f t="shared" si="529"/>
        <v>3.7032913781186614</v>
      </c>
      <c r="K95">
        <v>152271</v>
      </c>
      <c r="L95">
        <f t="shared" si="558"/>
        <v>4694</v>
      </c>
      <c r="M95" s="8">
        <f t="shared" si="559"/>
        <v>3.1807124416406353E-2</v>
      </c>
      <c r="N95" s="1">
        <f t="shared" si="560"/>
        <v>5.182617199861232</v>
      </c>
      <c r="S95">
        <v>7345</v>
      </c>
      <c r="T95">
        <f t="shared" si="457"/>
        <v>95</v>
      </c>
      <c r="U95" s="8">
        <f t="shared" si="458"/>
        <v>1.3103448275862069E-2</v>
      </c>
      <c r="V95" s="1">
        <f t="shared" si="459"/>
        <v>3.8659918001262752</v>
      </c>
      <c r="W95">
        <v>10423</v>
      </c>
      <c r="X95">
        <f t="shared" ref="X95" si="565">W95-W94</f>
        <v>39</v>
      </c>
      <c r="Y95" s="8">
        <f t="shared" ref="Y95" si="566">X95/W94</f>
        <v>3.7557781201848998E-3</v>
      </c>
      <c r="Z95" s="1">
        <f t="shared" ref="Z95" si="567">LOG10(W95)</f>
        <v>4.0179927377664333</v>
      </c>
      <c r="AA95">
        <v>133495</v>
      </c>
      <c r="AB95">
        <f t="shared" si="476"/>
        <v>4451</v>
      </c>
      <c r="AC95" s="8">
        <f t="shared" si="477"/>
        <v>3.4492111217879172E-2</v>
      </c>
      <c r="AD95" s="1">
        <f t="shared" si="478"/>
        <v>5.1254649996850521</v>
      </c>
      <c r="AE95">
        <v>759687</v>
      </c>
      <c r="AF95">
        <f t="shared" si="516"/>
        <v>24601</v>
      </c>
      <c r="AG95" s="8">
        <f t="shared" si="517"/>
        <v>3.3466832452257289E-2</v>
      </c>
      <c r="AH95" s="1">
        <f t="shared" si="518"/>
        <v>5.8806346946857495</v>
      </c>
    </row>
    <row r="96" spans="1:34" x14ac:dyDescent="0.25">
      <c r="A96" s="2">
        <f t="shared" ref="A96:B96" si="568">A95+1</f>
        <v>43949</v>
      </c>
      <c r="B96">
        <f t="shared" si="568"/>
        <v>50</v>
      </c>
      <c r="G96">
        <v>5992</v>
      </c>
      <c r="H96" s="21">
        <f t="shared" si="527"/>
        <v>942</v>
      </c>
      <c r="I96" s="22">
        <f t="shared" si="528"/>
        <v>0.18653465346534653</v>
      </c>
      <c r="J96" s="1">
        <f t="shared" si="529"/>
        <v>3.77757180469141</v>
      </c>
      <c r="K96">
        <v>156363</v>
      </c>
      <c r="L96">
        <f t="shared" ref="L96:L109" si="569">K96-K95</f>
        <v>4092</v>
      </c>
      <c r="M96" s="8">
        <f t="shared" ref="M96:M109" si="570">L96/K95</f>
        <v>2.6873140650550662E-2</v>
      </c>
      <c r="N96" s="1">
        <f t="shared" ref="N96:N109" si="571">LOG10(K96)</f>
        <v>5.194133994268185</v>
      </c>
      <c r="S96">
        <v>7408</v>
      </c>
      <c r="T96">
        <f t="shared" si="457"/>
        <v>63</v>
      </c>
      <c r="U96" s="8">
        <f t="shared" si="458"/>
        <v>8.5772634445200821E-3</v>
      </c>
      <c r="V96" s="1">
        <f t="shared" si="459"/>
        <v>3.8697009736738779</v>
      </c>
      <c r="W96">
        <v>10450</v>
      </c>
      <c r="X96">
        <f t="shared" ref="X96" si="572">W96-W95</f>
        <v>27</v>
      </c>
      <c r="Y96" s="8">
        <f t="shared" ref="Y96" si="573">X96/W95</f>
        <v>2.590425021586875E-3</v>
      </c>
      <c r="Z96" s="1">
        <f t="shared" ref="Z96" si="574">LOG10(W96)</f>
        <v>4.019116290447073</v>
      </c>
      <c r="AA96">
        <v>138078</v>
      </c>
      <c r="AB96">
        <f t="shared" si="476"/>
        <v>4583</v>
      </c>
      <c r="AC96" s="8">
        <f t="shared" si="477"/>
        <v>3.4330873815498708E-2</v>
      </c>
      <c r="AD96" s="1">
        <f t="shared" si="478"/>
        <v>5.1401244878493042</v>
      </c>
      <c r="AE96">
        <v>787752</v>
      </c>
      <c r="AF96">
        <f t="shared" si="516"/>
        <v>28065</v>
      </c>
      <c r="AG96" s="8">
        <f t="shared" si="517"/>
        <v>3.6942846198500169E-2</v>
      </c>
      <c r="AH96" s="1">
        <f t="shared" si="518"/>
        <v>5.8963895144647118</v>
      </c>
    </row>
    <row r="97" spans="1:34" x14ac:dyDescent="0.25">
      <c r="A97" s="2">
        <f t="shared" ref="A97:B97" si="575">A96+1</f>
        <v>43950</v>
      </c>
      <c r="B97">
        <f t="shared" si="575"/>
        <v>51</v>
      </c>
      <c r="G97">
        <v>6588</v>
      </c>
      <c r="H97" s="21">
        <f t="shared" si="527"/>
        <v>596</v>
      </c>
      <c r="I97" s="22">
        <f t="shared" si="528"/>
        <v>9.9465954606141521E-2</v>
      </c>
      <c r="J97" s="1">
        <f t="shared" si="529"/>
        <v>3.8187535904977166</v>
      </c>
      <c r="K97">
        <v>159516</v>
      </c>
      <c r="L97">
        <f t="shared" si="569"/>
        <v>3153</v>
      </c>
      <c r="M97" s="8">
        <f t="shared" si="570"/>
        <v>2.0164616949022468E-2</v>
      </c>
      <c r="N97" s="1">
        <f t="shared" si="571"/>
        <v>5.2028042507988994</v>
      </c>
      <c r="S97">
        <v>7467</v>
      </c>
      <c r="T97">
        <f t="shared" si="457"/>
        <v>59</v>
      </c>
      <c r="U97" s="8">
        <f t="shared" si="458"/>
        <v>7.9643628509719223E-3</v>
      </c>
      <c r="V97" s="1">
        <f t="shared" si="459"/>
        <v>3.8731461513282555</v>
      </c>
      <c r="W97">
        <v>10450</v>
      </c>
      <c r="X97">
        <f t="shared" ref="X97:X98" si="576">W97-W96</f>
        <v>0</v>
      </c>
      <c r="Y97" s="8">
        <f t="shared" ref="Y97:Y98" si="577">X97/W96</f>
        <v>0</v>
      </c>
      <c r="Z97" s="1">
        <f t="shared" ref="Z97:Z98" si="578">LOG10(W97)</f>
        <v>4.019116290447073</v>
      </c>
      <c r="AA97">
        <v>143464</v>
      </c>
      <c r="AB97">
        <f t="shared" si="476"/>
        <v>5386</v>
      </c>
      <c r="AC97" s="8">
        <f t="shared" si="477"/>
        <v>3.9006938107446515E-2</v>
      </c>
      <c r="AD97" s="1">
        <f t="shared" si="478"/>
        <v>5.1567429354755081</v>
      </c>
      <c r="AE97">
        <v>825041</v>
      </c>
      <c r="AF97">
        <f t="shared" si="516"/>
        <v>37289</v>
      </c>
      <c r="AG97" s="8">
        <f t="shared" si="517"/>
        <v>4.7335963602758227E-2</v>
      </c>
      <c r="AH97" s="1">
        <f t="shared" si="518"/>
        <v>5.9164755311333419</v>
      </c>
    </row>
    <row r="98" spans="1:34" x14ac:dyDescent="0.25">
      <c r="A98" s="2">
        <f t="shared" ref="A98:B98" si="579">A97+1</f>
        <v>43951</v>
      </c>
      <c r="B98">
        <f t="shared" si="579"/>
        <v>52</v>
      </c>
      <c r="G98">
        <v>8014</v>
      </c>
      <c r="H98" s="21">
        <f t="shared" si="527"/>
        <v>1426</v>
      </c>
      <c r="I98" s="22">
        <f t="shared" si="528"/>
        <v>0.21645415907710991</v>
      </c>
      <c r="J98" s="1">
        <f t="shared" si="529"/>
        <v>3.903849338096681</v>
      </c>
      <c r="K98">
        <v>162488</v>
      </c>
      <c r="L98">
        <f t="shared" si="569"/>
        <v>2972</v>
      </c>
      <c r="M98" s="8">
        <f t="shared" si="570"/>
        <v>1.8631359863587351E-2</v>
      </c>
      <c r="N98" s="1">
        <f t="shared" si="571"/>
        <v>5.2108212931535505</v>
      </c>
      <c r="W98">
        <v>10512</v>
      </c>
      <c r="X98">
        <f t="shared" si="576"/>
        <v>62</v>
      </c>
      <c r="Y98" s="8">
        <f t="shared" si="577"/>
        <v>5.9330143540669853E-3</v>
      </c>
      <c r="Z98" s="1">
        <f t="shared" si="578"/>
        <v>4.0216853522157052</v>
      </c>
      <c r="AA98">
        <v>148377</v>
      </c>
      <c r="AB98">
        <f t="shared" si="476"/>
        <v>4913</v>
      </c>
      <c r="AC98" s="8">
        <f t="shared" si="477"/>
        <v>3.4245525009758547E-2</v>
      </c>
      <c r="AD98" s="1">
        <f t="shared" si="478"/>
        <v>5.1713665859347442</v>
      </c>
      <c r="AE98">
        <v>842629</v>
      </c>
      <c r="AF98">
        <f t="shared" si="516"/>
        <v>17588</v>
      </c>
      <c r="AG98" s="8">
        <f t="shared" si="517"/>
        <v>2.1317728452282976E-2</v>
      </c>
      <c r="AH98" s="1">
        <f t="shared" si="518"/>
        <v>5.9256364017683332</v>
      </c>
    </row>
    <row r="99" spans="1:34" x14ac:dyDescent="0.25">
      <c r="A99" s="2">
        <f t="shared" ref="A99:B99" si="580">A98+1</f>
        <v>43952</v>
      </c>
      <c r="B99">
        <f t="shared" si="580"/>
        <v>53</v>
      </c>
      <c r="G99">
        <v>9125</v>
      </c>
      <c r="H99" s="21">
        <f t="shared" si="527"/>
        <v>1111</v>
      </c>
      <c r="I99" s="22">
        <f t="shared" si="528"/>
        <v>0.13863239331170452</v>
      </c>
      <c r="J99" s="1">
        <f t="shared" si="529"/>
        <v>3.9602328731285121</v>
      </c>
      <c r="K99">
        <v>165155</v>
      </c>
      <c r="L99">
        <f t="shared" si="569"/>
        <v>2667</v>
      </c>
      <c r="M99" s="8">
        <f t="shared" si="570"/>
        <v>1.641351976761361E-2</v>
      </c>
      <c r="N99" s="1">
        <f t="shared" si="571"/>
        <v>5.2178917263140754</v>
      </c>
      <c r="W99">
        <v>10537</v>
      </c>
      <c r="X99">
        <f t="shared" ref="X99:X112" si="581">W99-W98</f>
        <v>25</v>
      </c>
      <c r="Y99" s="8">
        <f t="shared" ref="Y99:Y112" si="582">X99/W98</f>
        <v>2.3782343987823439E-3</v>
      </c>
      <c r="Z99" s="1">
        <f t="shared" ref="Z99:Z112" si="583">LOG10(W99)</f>
        <v>4.0227169800510296</v>
      </c>
      <c r="AE99">
        <v>869172</v>
      </c>
      <c r="AF99">
        <f t="shared" si="516"/>
        <v>26543</v>
      </c>
      <c r="AG99" s="8">
        <f t="shared" si="517"/>
        <v>3.1500221331095889E-2</v>
      </c>
      <c r="AH99" s="1">
        <f t="shared" si="518"/>
        <v>5.9391057272649626</v>
      </c>
    </row>
    <row r="100" spans="1:34" x14ac:dyDescent="0.25">
      <c r="A100" s="2">
        <f t="shared" ref="A100:B100" si="584">A99+1</f>
        <v>43953</v>
      </c>
      <c r="B100">
        <f t="shared" si="584"/>
        <v>54</v>
      </c>
      <c r="G100">
        <v>10141</v>
      </c>
      <c r="H100" s="21">
        <f t="shared" si="527"/>
        <v>1016</v>
      </c>
      <c r="I100" s="22">
        <f t="shared" si="528"/>
        <v>0.11134246575342466</v>
      </c>
      <c r="J100" s="1">
        <f t="shared" si="529"/>
        <v>4.0060807827160936</v>
      </c>
      <c r="K100">
        <v>168941</v>
      </c>
      <c r="L100">
        <f t="shared" si="569"/>
        <v>3786</v>
      </c>
      <c r="M100" s="8">
        <f t="shared" si="570"/>
        <v>2.2923919953982623E-2</v>
      </c>
      <c r="N100" s="1">
        <f t="shared" si="571"/>
        <v>5.2277350605415274</v>
      </c>
      <c r="W100">
        <v>10564</v>
      </c>
      <c r="X100">
        <f t="shared" si="581"/>
        <v>27</v>
      </c>
      <c r="Y100" s="8">
        <f t="shared" si="582"/>
        <v>2.5623991648476797E-3</v>
      </c>
      <c r="Z100" s="1">
        <f t="shared" si="583"/>
        <v>4.0238283925348863</v>
      </c>
      <c r="AE100">
        <v>890524</v>
      </c>
      <c r="AF100">
        <f t="shared" si="516"/>
        <v>21352</v>
      </c>
      <c r="AG100" s="8">
        <f t="shared" si="517"/>
        <v>2.4565908703915909E-2</v>
      </c>
      <c r="AH100" s="1">
        <f t="shared" si="518"/>
        <v>5.9496456283777146</v>
      </c>
    </row>
    <row r="101" spans="1:34" x14ac:dyDescent="0.25">
      <c r="A101" s="2">
        <f t="shared" ref="A101:B101" si="585">A100+1</f>
        <v>43954</v>
      </c>
      <c r="B101">
        <f t="shared" si="585"/>
        <v>55</v>
      </c>
      <c r="G101">
        <v>11178</v>
      </c>
      <c r="H101" s="21">
        <f t="shared" si="527"/>
        <v>1037</v>
      </c>
      <c r="I101" s="22">
        <f t="shared" si="528"/>
        <v>0.10225815994477862</v>
      </c>
      <c r="J101" s="1">
        <f t="shared" si="529"/>
        <v>4.0483641052798864</v>
      </c>
      <c r="K101">
        <v>172434</v>
      </c>
      <c r="L101">
        <f t="shared" si="569"/>
        <v>3493</v>
      </c>
      <c r="M101" s="8">
        <f t="shared" si="570"/>
        <v>2.0675857251940027E-2</v>
      </c>
      <c r="N101" s="1">
        <f t="shared" si="571"/>
        <v>5.2366229027678752</v>
      </c>
      <c r="W101">
        <v>10591</v>
      </c>
      <c r="X101">
        <f t="shared" si="581"/>
        <v>27</v>
      </c>
      <c r="Y101" s="8">
        <f t="shared" si="582"/>
        <v>2.5558500567966678E-3</v>
      </c>
      <c r="Z101" s="1">
        <f t="shared" si="583"/>
        <v>4.0249369680374434</v>
      </c>
      <c r="AE101">
        <v>939053</v>
      </c>
      <c r="AF101">
        <f t="shared" si="516"/>
        <v>48529</v>
      </c>
      <c r="AG101" s="8">
        <f t="shared" si="517"/>
        <v>5.4494881665176909E-2</v>
      </c>
      <c r="AH101" s="1">
        <f t="shared" si="518"/>
        <v>5.972690104468426</v>
      </c>
    </row>
    <row r="102" spans="1:34" x14ac:dyDescent="0.25">
      <c r="A102" s="2">
        <f t="shared" ref="A102:B102" si="586">A101+1</f>
        <v>43955</v>
      </c>
      <c r="B102">
        <f t="shared" si="586"/>
        <v>56</v>
      </c>
      <c r="G102">
        <v>11178</v>
      </c>
      <c r="H102" s="21">
        <f t="shared" si="527"/>
        <v>0</v>
      </c>
      <c r="I102" s="22">
        <f t="shared" si="528"/>
        <v>0</v>
      </c>
      <c r="J102" s="1">
        <f t="shared" si="529"/>
        <v>4.0483641052798864</v>
      </c>
      <c r="K102">
        <v>175925</v>
      </c>
      <c r="L102">
        <f t="shared" si="569"/>
        <v>3491</v>
      </c>
      <c r="M102" s="8">
        <f t="shared" si="570"/>
        <v>2.0245427235927951E-2</v>
      </c>
      <c r="N102" s="1">
        <f t="shared" si="571"/>
        <v>5.2453275596994331</v>
      </c>
      <c r="W102">
        <v>10613</v>
      </c>
      <c r="X102">
        <f t="shared" si="581"/>
        <v>22</v>
      </c>
      <c r="Y102" s="8">
        <f t="shared" si="582"/>
        <v>2.0772353885374377E-3</v>
      </c>
      <c r="Z102" s="1">
        <f t="shared" si="583"/>
        <v>4.0258381642297003</v>
      </c>
    </row>
    <row r="103" spans="1:34" x14ac:dyDescent="0.25">
      <c r="A103" s="2">
        <f t="shared" ref="A103:B103" si="587">A102+1</f>
        <v>43956</v>
      </c>
      <c r="B103">
        <f t="shared" si="587"/>
        <v>57</v>
      </c>
      <c r="G103">
        <v>12693</v>
      </c>
      <c r="H103" s="21">
        <f t="shared" si="527"/>
        <v>1515</v>
      </c>
      <c r="I103" s="22">
        <f t="shared" si="528"/>
        <v>0.13553408480944712</v>
      </c>
      <c r="J103" s="1">
        <f t="shared" si="529"/>
        <v>4.1035642800509571</v>
      </c>
      <c r="K103">
        <v>178972</v>
      </c>
      <c r="L103">
        <f t="shared" si="569"/>
        <v>3047</v>
      </c>
      <c r="M103" s="8">
        <f t="shared" si="570"/>
        <v>1.731988063095069E-2</v>
      </c>
      <c r="N103" s="1">
        <f t="shared" si="571"/>
        <v>5.2527850913336742</v>
      </c>
      <c r="W103">
        <v>10635</v>
      </c>
      <c r="X103">
        <f t="shared" si="581"/>
        <v>22</v>
      </c>
      <c r="Y103" s="8">
        <f t="shared" si="582"/>
        <v>2.072929426175445E-3</v>
      </c>
      <c r="Z103" s="1">
        <f t="shared" si="583"/>
        <v>4.0267374942387475</v>
      </c>
    </row>
    <row r="104" spans="1:34" x14ac:dyDescent="0.25">
      <c r="A104" s="2">
        <f t="shared" ref="A104:B104" si="588">A103+1</f>
        <v>43957</v>
      </c>
      <c r="B104">
        <f t="shared" si="588"/>
        <v>58</v>
      </c>
      <c r="K104">
        <v>181228</v>
      </c>
      <c r="L104">
        <f t="shared" si="569"/>
        <v>2256</v>
      </c>
      <c r="M104" s="8">
        <f t="shared" si="570"/>
        <v>1.2605323737791387E-2</v>
      </c>
      <c r="N104" s="1">
        <f t="shared" si="571"/>
        <v>5.2582252976788562</v>
      </c>
      <c r="W104">
        <v>10653</v>
      </c>
      <c r="X104">
        <f t="shared" si="581"/>
        <v>18</v>
      </c>
      <c r="Y104" s="8">
        <f t="shared" si="582"/>
        <v>1.692524682651622E-3</v>
      </c>
      <c r="Z104" s="1">
        <f t="shared" si="583"/>
        <v>4.0274719270212778</v>
      </c>
    </row>
    <row r="105" spans="1:34" x14ac:dyDescent="0.25">
      <c r="A105" s="2">
        <f t="shared" ref="A105:B105" si="589">A104+1</f>
        <v>43958</v>
      </c>
      <c r="B105">
        <f t="shared" si="589"/>
        <v>59</v>
      </c>
      <c r="K105">
        <v>183957</v>
      </c>
      <c r="L105">
        <f t="shared" si="569"/>
        <v>2729</v>
      </c>
      <c r="M105" s="8">
        <f t="shared" si="570"/>
        <v>1.5058379499856535E-2</v>
      </c>
      <c r="N105" s="1">
        <f t="shared" si="571"/>
        <v>5.2647163184162995</v>
      </c>
      <c r="W105">
        <v>10661</v>
      </c>
      <c r="X105">
        <f t="shared" si="581"/>
        <v>8</v>
      </c>
      <c r="Y105" s="8">
        <f t="shared" si="582"/>
        <v>7.5096217028067214E-4</v>
      </c>
      <c r="Z105" s="1">
        <f t="shared" si="583"/>
        <v>4.0277979433502997</v>
      </c>
    </row>
    <row r="106" spans="1:34" x14ac:dyDescent="0.25">
      <c r="A106" s="2">
        <f t="shared" ref="A106:B106" si="590">A105+1</f>
        <v>43959</v>
      </c>
      <c r="B106">
        <f t="shared" si="590"/>
        <v>60</v>
      </c>
      <c r="K106">
        <v>187327</v>
      </c>
      <c r="L106">
        <f t="shared" si="569"/>
        <v>3370</v>
      </c>
      <c r="M106" s="8">
        <f t="shared" si="570"/>
        <v>1.8319498578472142E-2</v>
      </c>
      <c r="N106" s="1">
        <f t="shared" si="571"/>
        <v>5.2726003780475414</v>
      </c>
      <c r="W106">
        <v>10674</v>
      </c>
      <c r="X106">
        <f t="shared" si="581"/>
        <v>13</v>
      </c>
      <c r="Y106" s="8">
        <f t="shared" si="582"/>
        <v>1.2193978050839508E-3</v>
      </c>
      <c r="Z106" s="1">
        <f t="shared" si="583"/>
        <v>4.0283271984675686</v>
      </c>
    </row>
    <row r="107" spans="1:34" x14ac:dyDescent="0.25">
      <c r="A107" s="2">
        <f t="shared" ref="A107:B107" si="591">A106+1</f>
        <v>43960</v>
      </c>
      <c r="B107">
        <f t="shared" si="591"/>
        <v>61</v>
      </c>
      <c r="K107">
        <v>189973</v>
      </c>
      <c r="L107">
        <f t="shared" si="569"/>
        <v>2646</v>
      </c>
      <c r="M107" s="8">
        <f t="shared" si="570"/>
        <v>1.4125032696834947E-2</v>
      </c>
      <c r="N107" s="1">
        <f t="shared" si="571"/>
        <v>5.2786918810357237</v>
      </c>
      <c r="W107">
        <v>10683</v>
      </c>
      <c r="X107">
        <f t="shared" si="581"/>
        <v>9</v>
      </c>
      <c r="Y107" s="8">
        <f t="shared" si="582"/>
        <v>8.4317032040472171E-4</v>
      </c>
      <c r="Z107" s="1">
        <f t="shared" si="583"/>
        <v>4.0286932283939159</v>
      </c>
    </row>
    <row r="108" spans="1:34" x14ac:dyDescent="0.25">
      <c r="A108" s="2">
        <f t="shared" ref="A108:B108" si="592">A107+1</f>
        <v>43961</v>
      </c>
      <c r="B108">
        <f t="shared" si="592"/>
        <v>62</v>
      </c>
      <c r="K108">
        <v>192994</v>
      </c>
      <c r="L108">
        <f t="shared" si="569"/>
        <v>3021</v>
      </c>
      <c r="M108" s="8">
        <f t="shared" si="570"/>
        <v>1.5902259794812947E-2</v>
      </c>
      <c r="N108" s="1">
        <f t="shared" si="571"/>
        <v>5.2855438074150465</v>
      </c>
      <c r="W108">
        <v>10694</v>
      </c>
      <c r="X108">
        <f t="shared" si="581"/>
        <v>11</v>
      </c>
      <c r="Y108" s="8">
        <f t="shared" si="582"/>
        <v>1.029673312739867E-3</v>
      </c>
      <c r="Z108" s="1">
        <f t="shared" si="583"/>
        <v>4.0291401797643216</v>
      </c>
    </row>
    <row r="109" spans="1:34" x14ac:dyDescent="0.25">
      <c r="A109" s="2">
        <f t="shared" ref="A109:B109" si="593">A108+1</f>
        <v>43962</v>
      </c>
      <c r="B109">
        <f t="shared" si="593"/>
        <v>63</v>
      </c>
      <c r="K109">
        <v>195351</v>
      </c>
      <c r="L109">
        <f t="shared" si="569"/>
        <v>2357</v>
      </c>
      <c r="M109" s="8">
        <f t="shared" si="570"/>
        <v>1.2212814906162887E-2</v>
      </c>
      <c r="N109" s="1">
        <f t="shared" si="571"/>
        <v>5.2908156387160137</v>
      </c>
      <c r="W109">
        <v>10702</v>
      </c>
      <c r="X109">
        <f t="shared" si="581"/>
        <v>8</v>
      </c>
      <c r="Y109" s="8">
        <f t="shared" si="582"/>
        <v>7.4808303721713115E-4</v>
      </c>
      <c r="Z109" s="1">
        <f t="shared" si="583"/>
        <v>4.0294649466382362</v>
      </c>
    </row>
    <row r="110" spans="1:34" x14ac:dyDescent="0.25">
      <c r="A110" s="2">
        <f t="shared" ref="A110:B110" si="594">A109+1</f>
        <v>43963</v>
      </c>
      <c r="B110">
        <f t="shared" si="594"/>
        <v>64</v>
      </c>
      <c r="W110">
        <v>10708</v>
      </c>
      <c r="X110">
        <f t="shared" si="581"/>
        <v>6</v>
      </c>
      <c r="Y110" s="8">
        <f t="shared" si="582"/>
        <v>5.606428704914969E-4</v>
      </c>
      <c r="Z110" s="1">
        <f t="shared" si="583"/>
        <v>4.0297083625148948</v>
      </c>
    </row>
    <row r="111" spans="1:34" x14ac:dyDescent="0.25">
      <c r="A111" s="2">
        <f t="shared" ref="A111:B111" si="595">A110+1</f>
        <v>43964</v>
      </c>
      <c r="B111">
        <f t="shared" si="595"/>
        <v>65</v>
      </c>
      <c r="W111">
        <v>10718</v>
      </c>
      <c r="X111">
        <f t="shared" si="581"/>
        <v>10</v>
      </c>
      <c r="Y111" s="8">
        <f t="shared" si="582"/>
        <v>9.3388121031004858E-4</v>
      </c>
      <c r="Z111" s="1">
        <f t="shared" si="583"/>
        <v>4.0301137527075932</v>
      </c>
    </row>
    <row r="112" spans="1:34" x14ac:dyDescent="0.25">
      <c r="A112" s="2">
        <f t="shared" ref="A112:B112" si="596">A111+1</f>
        <v>43965</v>
      </c>
      <c r="B112">
        <f t="shared" si="596"/>
        <v>66</v>
      </c>
      <c r="W112">
        <v>10728</v>
      </c>
      <c r="X112">
        <f t="shared" si="581"/>
        <v>10</v>
      </c>
      <c r="Y112" s="8">
        <f t="shared" si="582"/>
        <v>9.3300988990483304E-4</v>
      </c>
      <c r="Z112" s="1">
        <f t="shared" si="583"/>
        <v>4.0305187648435421</v>
      </c>
    </row>
    <row r="113" spans="1:2" x14ac:dyDescent="0.25">
      <c r="A113" s="2">
        <f t="shared" ref="A113:B113" si="597">A112+1</f>
        <v>43966</v>
      </c>
      <c r="B113">
        <f t="shared" si="597"/>
        <v>67</v>
      </c>
    </row>
    <row r="114" spans="1:2" x14ac:dyDescent="0.25">
      <c r="A114" s="2">
        <f t="shared" ref="A114:B114" si="598">A113+1</f>
        <v>43967</v>
      </c>
      <c r="B114">
        <f t="shared" si="598"/>
        <v>68</v>
      </c>
    </row>
    <row r="115" spans="1:2" x14ac:dyDescent="0.25">
      <c r="A115" s="2">
        <f t="shared" ref="A115:B115" si="599">A114+1</f>
        <v>43968</v>
      </c>
      <c r="B115">
        <f t="shared" si="599"/>
        <v>69</v>
      </c>
    </row>
    <row r="116" spans="1:2" x14ac:dyDescent="0.25">
      <c r="A116" s="2">
        <f t="shared" ref="A116:B116" si="600">A115+1</f>
        <v>43969</v>
      </c>
      <c r="B116">
        <f t="shared" si="600"/>
        <v>70</v>
      </c>
    </row>
    <row r="117" spans="1:2" x14ac:dyDescent="0.25">
      <c r="A117" s="2">
        <f t="shared" ref="A117:B117" si="601">A116+1</f>
        <v>43970</v>
      </c>
      <c r="B117">
        <f t="shared" si="601"/>
        <v>71</v>
      </c>
    </row>
    <row r="118" spans="1:2" x14ac:dyDescent="0.25">
      <c r="A118" s="2">
        <f t="shared" ref="A118:B118" si="602">A117+1</f>
        <v>43971</v>
      </c>
      <c r="B118">
        <f t="shared" si="602"/>
        <v>72</v>
      </c>
    </row>
    <row r="119" spans="1:2" x14ac:dyDescent="0.25">
      <c r="A119" s="2">
        <f t="shared" ref="A119:B119" si="603">A118+1</f>
        <v>43972</v>
      </c>
      <c r="B119">
        <f t="shared" si="603"/>
        <v>73</v>
      </c>
    </row>
    <row r="120" spans="1:2" x14ac:dyDescent="0.25">
      <c r="A120" s="2">
        <f t="shared" ref="A120:B120" si="604">A119+1</f>
        <v>43973</v>
      </c>
      <c r="B120">
        <f t="shared" si="604"/>
        <v>74</v>
      </c>
    </row>
    <row r="121" spans="1:2" x14ac:dyDescent="0.25">
      <c r="A121" s="2">
        <f t="shared" ref="A121:B121" si="605">A120+1</f>
        <v>43974</v>
      </c>
      <c r="B121">
        <f t="shared" si="605"/>
        <v>75</v>
      </c>
    </row>
    <row r="122" spans="1:2" x14ac:dyDescent="0.25">
      <c r="A122" s="2">
        <f t="shared" ref="A122:B122" si="606">A121+1</f>
        <v>43975</v>
      </c>
      <c r="B122">
        <f t="shared" si="606"/>
        <v>76</v>
      </c>
    </row>
    <row r="123" spans="1:2" x14ac:dyDescent="0.25">
      <c r="A123" s="2">
        <f t="shared" ref="A123:B123" si="607">A122+1</f>
        <v>43976</v>
      </c>
      <c r="B123">
        <f t="shared" si="607"/>
        <v>77</v>
      </c>
    </row>
    <row r="124" spans="1:2" x14ac:dyDescent="0.25">
      <c r="A124" s="2">
        <f t="shared" ref="A124:B124" si="608">A123+1</f>
        <v>43977</v>
      </c>
      <c r="B124">
        <f t="shared" si="608"/>
        <v>78</v>
      </c>
    </row>
    <row r="125" spans="1:2" x14ac:dyDescent="0.25">
      <c r="A125" s="2">
        <f t="shared" ref="A125:B125" si="609">A124+1</f>
        <v>43978</v>
      </c>
      <c r="B125">
        <f t="shared" si="609"/>
        <v>79</v>
      </c>
    </row>
    <row r="126" spans="1:2" x14ac:dyDescent="0.25">
      <c r="A126" s="2">
        <f t="shared" ref="A126:B126" si="610">A125+1</f>
        <v>43979</v>
      </c>
      <c r="B126">
        <f t="shared" si="610"/>
        <v>80</v>
      </c>
    </row>
    <row r="127" spans="1:2" x14ac:dyDescent="0.25">
      <c r="A127" s="2">
        <f t="shared" ref="A127:B127" si="611">A126+1</f>
        <v>43980</v>
      </c>
      <c r="B127">
        <f t="shared" si="611"/>
        <v>81</v>
      </c>
    </row>
    <row r="128" spans="1:2" x14ac:dyDescent="0.25">
      <c r="A128" s="2">
        <f t="shared" ref="A128:B128" si="612">A127+1</f>
        <v>43981</v>
      </c>
      <c r="B128">
        <f t="shared" si="612"/>
        <v>82</v>
      </c>
    </row>
    <row r="129" spans="1:2" x14ac:dyDescent="0.25">
      <c r="A129" s="2">
        <f t="shared" ref="A129:B129" si="613">A128+1</f>
        <v>43982</v>
      </c>
      <c r="B129">
        <f t="shared" si="613"/>
        <v>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From March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</dc:creator>
  <cp:lastModifiedBy>Michael Tam</cp:lastModifiedBy>
  <dcterms:created xsi:type="dcterms:W3CDTF">2020-03-14T00:21:08Z</dcterms:created>
  <dcterms:modified xsi:type="dcterms:W3CDTF">2020-04-27T02:09:38Z</dcterms:modified>
</cp:coreProperties>
</file>