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24615" windowHeight="12210" tabRatio="644" activeTab="7"/>
  </bookViews>
  <sheets>
    <sheet name="Data" sheetId="1" r:id="rId1"/>
    <sheet name="Matrix" sheetId="2" r:id="rId2"/>
    <sheet name="Smoking results" sheetId="8" r:id="rId3"/>
    <sheet name="Nutrition results" sheetId="9" r:id="rId4"/>
    <sheet name="Alcohol results" sheetId="7" r:id="rId5"/>
    <sheet name="Physical activity" sheetId="10" r:id="rId6"/>
    <sheet name="All scenarios" sheetId="11" r:id="rId7"/>
    <sheet name="1-Check up" sheetId="16" r:id="rId8"/>
    <sheet name="2-Prescription" sheetId="17" r:id="rId9"/>
    <sheet name="3-Test results" sheetId="18" r:id="rId10"/>
    <sheet name="4-Cough" sheetId="12" r:id="rId11"/>
    <sheet name="5-Immunisation" sheetId="19" r:id="rId12"/>
    <sheet name="6-Throat" sheetId="20" r:id="rId13"/>
    <sheet name="7-Back pain" sheetId="15" r:id="rId14"/>
    <sheet name="8-Admin" sheetId="21" r:id="rId15"/>
    <sheet name="9-Blood test" sheetId="22" r:id="rId16"/>
    <sheet name="10-Rash" sheetId="23" r:id="rId17"/>
    <sheet name="11-Hypertension" sheetId="24" r:id="rId18"/>
    <sheet name="12-Depression" sheetId="14" r:id="rId19"/>
    <sheet name="13-Diabetes" sheetId="25" r:id="rId20"/>
    <sheet name="14-Arthritis" sheetId="26" r:id="rId21"/>
    <sheet name="15-Lipids" sheetId="27" r:id="rId22"/>
    <sheet name="16-GORD" sheetId="13" r:id="rId23"/>
    <sheet name="17-Bronchitis" sheetId="28" r:id="rId24"/>
    <sheet name="18-Asthma" sheetId="29" r:id="rId25"/>
    <sheet name="19-Anxiety" sheetId="30" r:id="rId26"/>
    <sheet name="20-UTI" sheetId="31" r:id="rId27"/>
  </sheets>
  <calcPr calcId="145621"/>
</workbook>
</file>

<file path=xl/calcChain.xml><?xml version="1.0" encoding="utf-8"?>
<calcChain xmlns="http://schemas.openxmlformats.org/spreadsheetml/2006/main">
  <c r="D37" i="11" l="1"/>
  <c r="U35" i="11"/>
  <c r="T35" i="11"/>
  <c r="S35" i="11"/>
  <c r="R35" i="11"/>
  <c r="Q35" i="11"/>
  <c r="P35" i="11"/>
  <c r="O35" i="11"/>
  <c r="N35" i="11"/>
  <c r="M35" i="11"/>
  <c r="L35" i="11"/>
  <c r="K35" i="11"/>
  <c r="J35" i="11"/>
  <c r="I35" i="11"/>
  <c r="H35" i="11"/>
  <c r="G35" i="11"/>
  <c r="F35" i="11"/>
  <c r="E35" i="11"/>
  <c r="D35" i="11"/>
  <c r="C35" i="11"/>
  <c r="U34" i="11"/>
  <c r="T34" i="11"/>
  <c r="S34" i="11"/>
  <c r="R34" i="11"/>
  <c r="Q34" i="11"/>
  <c r="P34" i="11"/>
  <c r="O34" i="11"/>
  <c r="N34" i="11"/>
  <c r="M34" i="11"/>
  <c r="L34" i="11"/>
  <c r="K34" i="11"/>
  <c r="J34" i="11"/>
  <c r="I34" i="11"/>
  <c r="H34" i="11"/>
  <c r="G34" i="11"/>
  <c r="F34" i="11"/>
  <c r="E34" i="11"/>
  <c r="D34" i="11"/>
  <c r="C34" i="11"/>
  <c r="U33" i="11"/>
  <c r="T33" i="11"/>
  <c r="S33" i="11"/>
  <c r="R33" i="11"/>
  <c r="Q33" i="11"/>
  <c r="P33" i="11"/>
  <c r="O33" i="11"/>
  <c r="N33" i="11"/>
  <c r="M33" i="11"/>
  <c r="L33" i="11"/>
  <c r="K33" i="11"/>
  <c r="J33" i="11"/>
  <c r="I33" i="11"/>
  <c r="H33" i="11"/>
  <c r="G33" i="11"/>
  <c r="F33" i="11"/>
  <c r="E33" i="11"/>
  <c r="D33" i="11"/>
  <c r="C33" i="11"/>
  <c r="B35" i="11"/>
  <c r="B34" i="11"/>
  <c r="B33" i="11"/>
  <c r="U32" i="11"/>
  <c r="T32" i="11"/>
  <c r="S32" i="11"/>
  <c r="R32" i="11"/>
  <c r="Q32" i="11"/>
  <c r="P32" i="11"/>
  <c r="O32" i="11"/>
  <c r="N32" i="11"/>
  <c r="M32" i="11"/>
  <c r="L32" i="11"/>
  <c r="K32" i="11"/>
  <c r="J32" i="11"/>
  <c r="I32" i="11"/>
  <c r="H32" i="11"/>
  <c r="G32" i="11"/>
  <c r="F32" i="11"/>
  <c r="E32" i="11"/>
  <c r="D32" i="11"/>
  <c r="C32" i="11"/>
  <c r="B32" i="11"/>
  <c r="GB67" i="1" l="1"/>
  <c r="GA67" i="1"/>
  <c r="FZ67" i="1"/>
  <c r="FY67" i="1"/>
  <c r="FX67" i="1"/>
  <c r="FW67" i="1"/>
  <c r="FV67" i="1"/>
  <c r="FU67" i="1"/>
  <c r="FT67" i="1"/>
  <c r="FS67" i="1"/>
  <c r="FR67" i="1"/>
  <c r="FQ67" i="1"/>
  <c r="FP67" i="1"/>
  <c r="FO67" i="1"/>
  <c r="FN67" i="1"/>
  <c r="FM67" i="1"/>
  <c r="FL67" i="1"/>
  <c r="FK67" i="1"/>
  <c r="FJ67" i="1"/>
  <c r="FI67" i="1"/>
  <c r="FH67" i="1"/>
  <c r="FG67" i="1"/>
  <c r="FF67" i="1"/>
  <c r="FE67" i="1"/>
  <c r="FD67" i="1"/>
  <c r="FC67" i="1"/>
  <c r="FB67" i="1"/>
  <c r="FA67" i="1"/>
  <c r="EZ67" i="1"/>
  <c r="EY67" i="1"/>
  <c r="EX67" i="1"/>
  <c r="EW67" i="1"/>
  <c r="EV67" i="1"/>
  <c r="EU67" i="1"/>
  <c r="ET67" i="1"/>
  <c r="ES67" i="1"/>
  <c r="ER67" i="1"/>
  <c r="EQ67" i="1"/>
  <c r="EP67" i="1"/>
  <c r="EO67" i="1"/>
  <c r="EN67" i="1"/>
  <c r="EM67" i="1"/>
  <c r="EL67" i="1"/>
  <c r="EK67" i="1"/>
  <c r="EJ67" i="1"/>
  <c r="EI67" i="1"/>
  <c r="EH67" i="1"/>
  <c r="EG67" i="1"/>
  <c r="EF67" i="1"/>
  <c r="EE67" i="1"/>
  <c r="ED67" i="1"/>
  <c r="EC67" i="1"/>
  <c r="EB67" i="1"/>
  <c r="EA67" i="1"/>
  <c r="DZ67" i="1"/>
  <c r="DY67" i="1"/>
  <c r="DX67" i="1"/>
  <c r="DW67" i="1"/>
  <c r="DV67" i="1"/>
  <c r="DU67" i="1"/>
  <c r="DT67" i="1"/>
  <c r="DS67" i="1"/>
  <c r="DR67" i="1"/>
  <c r="DQ67" i="1"/>
  <c r="DP67" i="1"/>
  <c r="DO67" i="1"/>
  <c r="DN67" i="1"/>
  <c r="DM67" i="1"/>
  <c r="DL67" i="1"/>
  <c r="DK67" i="1"/>
  <c r="DJ67" i="1"/>
  <c r="DI67" i="1"/>
  <c r="DH67" i="1"/>
  <c r="DG67" i="1"/>
  <c r="DF67" i="1"/>
  <c r="DE67" i="1"/>
  <c r="DD67" i="1"/>
  <c r="DC67" i="1"/>
  <c r="DB67" i="1"/>
  <c r="DA67" i="1"/>
  <c r="V67" i="1"/>
  <c r="V66" i="1" l="1"/>
  <c r="V65" i="1"/>
  <c r="V64" i="1"/>
  <c r="V63" i="1"/>
  <c r="V62" i="1"/>
  <c r="V61" i="1"/>
  <c r="V60" i="1"/>
  <c r="V59" i="1"/>
  <c r="V58" i="1"/>
  <c r="V57" i="1"/>
  <c r="V56" i="1"/>
  <c r="V55" i="1"/>
  <c r="V54" i="1"/>
  <c r="V53" i="1"/>
  <c r="V52" i="1"/>
  <c r="V51" i="1"/>
  <c r="V50" i="1"/>
  <c r="V49" i="1"/>
  <c r="V48" i="1"/>
  <c r="V47" i="1"/>
  <c r="V46" i="1"/>
  <c r="V45" i="1"/>
  <c r="V44" i="1"/>
  <c r="V43" i="1"/>
  <c r="V42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V6" i="1"/>
  <c r="V4" i="1"/>
  <c r="V2" i="1"/>
  <c r="GB66" i="1"/>
  <c r="GA66" i="1"/>
  <c r="FZ66" i="1"/>
  <c r="FY66" i="1"/>
  <c r="FX66" i="1"/>
  <c r="FW66" i="1"/>
  <c r="FV66" i="1"/>
  <c r="FU66" i="1"/>
  <c r="FT66" i="1"/>
  <c r="FS66" i="1"/>
  <c r="FR66" i="1"/>
  <c r="FQ66" i="1"/>
  <c r="FP66" i="1"/>
  <c r="FO66" i="1"/>
  <c r="FN66" i="1"/>
  <c r="FM66" i="1"/>
  <c r="FL66" i="1"/>
  <c r="FK66" i="1"/>
  <c r="FJ66" i="1"/>
  <c r="GB65" i="1"/>
  <c r="GA65" i="1"/>
  <c r="FZ65" i="1"/>
  <c r="FY65" i="1"/>
  <c r="FX65" i="1"/>
  <c r="FW65" i="1"/>
  <c r="FV65" i="1"/>
  <c r="FU65" i="1"/>
  <c r="FT65" i="1"/>
  <c r="FS65" i="1"/>
  <c r="FR65" i="1"/>
  <c r="FQ65" i="1"/>
  <c r="FP65" i="1"/>
  <c r="FO65" i="1"/>
  <c r="FN65" i="1"/>
  <c r="FM65" i="1"/>
  <c r="FL65" i="1"/>
  <c r="FK65" i="1"/>
  <c r="FJ65" i="1"/>
  <c r="GB64" i="1"/>
  <c r="GA64" i="1"/>
  <c r="FZ64" i="1"/>
  <c r="FY64" i="1"/>
  <c r="FX64" i="1"/>
  <c r="FW64" i="1"/>
  <c r="FV64" i="1"/>
  <c r="FU64" i="1"/>
  <c r="FT64" i="1"/>
  <c r="FS64" i="1"/>
  <c r="FR64" i="1"/>
  <c r="FQ64" i="1"/>
  <c r="FP64" i="1"/>
  <c r="FO64" i="1"/>
  <c r="FN64" i="1"/>
  <c r="FM64" i="1"/>
  <c r="FL64" i="1"/>
  <c r="FK64" i="1"/>
  <c r="FJ64" i="1"/>
  <c r="GB63" i="1"/>
  <c r="GA63" i="1"/>
  <c r="FZ63" i="1"/>
  <c r="FY63" i="1"/>
  <c r="FX63" i="1"/>
  <c r="FW63" i="1"/>
  <c r="FV63" i="1"/>
  <c r="FU63" i="1"/>
  <c r="FT63" i="1"/>
  <c r="FS63" i="1"/>
  <c r="FR63" i="1"/>
  <c r="FQ63" i="1"/>
  <c r="FP63" i="1"/>
  <c r="FO63" i="1"/>
  <c r="FN63" i="1"/>
  <c r="FM63" i="1"/>
  <c r="FL63" i="1"/>
  <c r="FK63" i="1"/>
  <c r="FJ63" i="1"/>
  <c r="GB62" i="1"/>
  <c r="GA62" i="1"/>
  <c r="FZ62" i="1"/>
  <c r="FY62" i="1"/>
  <c r="FX62" i="1"/>
  <c r="FW62" i="1"/>
  <c r="FV62" i="1"/>
  <c r="FU62" i="1"/>
  <c r="FT62" i="1"/>
  <c r="FS62" i="1"/>
  <c r="FR62" i="1"/>
  <c r="FQ62" i="1"/>
  <c r="FP62" i="1"/>
  <c r="FO62" i="1"/>
  <c r="FN62" i="1"/>
  <c r="FM62" i="1"/>
  <c r="FL62" i="1"/>
  <c r="FK62" i="1"/>
  <c r="FJ62" i="1"/>
  <c r="GB61" i="1"/>
  <c r="GA61" i="1"/>
  <c r="FZ61" i="1"/>
  <c r="FY61" i="1"/>
  <c r="FX61" i="1"/>
  <c r="FW61" i="1"/>
  <c r="FV61" i="1"/>
  <c r="FU61" i="1"/>
  <c r="FT61" i="1"/>
  <c r="FS61" i="1"/>
  <c r="FR61" i="1"/>
  <c r="FQ61" i="1"/>
  <c r="FP61" i="1"/>
  <c r="FO61" i="1"/>
  <c r="FN61" i="1"/>
  <c r="FM61" i="1"/>
  <c r="FL61" i="1"/>
  <c r="FK61" i="1"/>
  <c r="FJ61" i="1"/>
  <c r="GB60" i="1"/>
  <c r="GA60" i="1"/>
  <c r="FZ60" i="1"/>
  <c r="FY60" i="1"/>
  <c r="FX60" i="1"/>
  <c r="FW60" i="1"/>
  <c r="FV60" i="1"/>
  <c r="FU60" i="1"/>
  <c r="FT60" i="1"/>
  <c r="FS60" i="1"/>
  <c r="FR60" i="1"/>
  <c r="FQ60" i="1"/>
  <c r="FP60" i="1"/>
  <c r="FO60" i="1"/>
  <c r="FN60" i="1"/>
  <c r="FM60" i="1"/>
  <c r="FL60" i="1"/>
  <c r="FK60" i="1"/>
  <c r="FJ60" i="1"/>
  <c r="GB59" i="1"/>
  <c r="GA59" i="1"/>
  <c r="FZ59" i="1"/>
  <c r="FY59" i="1"/>
  <c r="FX59" i="1"/>
  <c r="FW59" i="1"/>
  <c r="FV59" i="1"/>
  <c r="FU59" i="1"/>
  <c r="FT59" i="1"/>
  <c r="FS59" i="1"/>
  <c r="FR59" i="1"/>
  <c r="FQ59" i="1"/>
  <c r="FP59" i="1"/>
  <c r="FO59" i="1"/>
  <c r="FN59" i="1"/>
  <c r="FM59" i="1"/>
  <c r="FL59" i="1"/>
  <c r="FK59" i="1"/>
  <c r="FJ59" i="1"/>
  <c r="GB58" i="1"/>
  <c r="GA58" i="1"/>
  <c r="FZ58" i="1"/>
  <c r="FY58" i="1"/>
  <c r="FX58" i="1"/>
  <c r="FW58" i="1"/>
  <c r="FV58" i="1"/>
  <c r="FU58" i="1"/>
  <c r="FT58" i="1"/>
  <c r="FS58" i="1"/>
  <c r="FR58" i="1"/>
  <c r="FQ58" i="1"/>
  <c r="FP58" i="1"/>
  <c r="FO58" i="1"/>
  <c r="FN58" i="1"/>
  <c r="FM58" i="1"/>
  <c r="FL58" i="1"/>
  <c r="FK58" i="1"/>
  <c r="FJ58" i="1"/>
  <c r="GB57" i="1"/>
  <c r="GA57" i="1"/>
  <c r="FZ57" i="1"/>
  <c r="FY57" i="1"/>
  <c r="FX57" i="1"/>
  <c r="FW57" i="1"/>
  <c r="FV57" i="1"/>
  <c r="FU57" i="1"/>
  <c r="FT57" i="1"/>
  <c r="FS57" i="1"/>
  <c r="FR57" i="1"/>
  <c r="FQ57" i="1"/>
  <c r="FP57" i="1"/>
  <c r="FO57" i="1"/>
  <c r="FN57" i="1"/>
  <c r="FM57" i="1"/>
  <c r="FL57" i="1"/>
  <c r="FK57" i="1"/>
  <c r="FJ57" i="1"/>
  <c r="GB56" i="1"/>
  <c r="GA56" i="1"/>
  <c r="FZ56" i="1"/>
  <c r="FY56" i="1"/>
  <c r="FX56" i="1"/>
  <c r="FW56" i="1"/>
  <c r="FV56" i="1"/>
  <c r="FU56" i="1"/>
  <c r="FT56" i="1"/>
  <c r="FS56" i="1"/>
  <c r="FR56" i="1"/>
  <c r="FQ56" i="1"/>
  <c r="FP56" i="1"/>
  <c r="FO56" i="1"/>
  <c r="FN56" i="1"/>
  <c r="FM56" i="1"/>
  <c r="FL56" i="1"/>
  <c r="FK56" i="1"/>
  <c r="FJ56" i="1"/>
  <c r="GB55" i="1"/>
  <c r="GA55" i="1"/>
  <c r="FZ55" i="1"/>
  <c r="FY55" i="1"/>
  <c r="FX55" i="1"/>
  <c r="FW55" i="1"/>
  <c r="FV55" i="1"/>
  <c r="FU55" i="1"/>
  <c r="FT55" i="1"/>
  <c r="FS55" i="1"/>
  <c r="FR55" i="1"/>
  <c r="FQ55" i="1"/>
  <c r="FP55" i="1"/>
  <c r="FO55" i="1"/>
  <c r="FN55" i="1"/>
  <c r="FM55" i="1"/>
  <c r="FL55" i="1"/>
  <c r="FK55" i="1"/>
  <c r="FJ55" i="1"/>
  <c r="GB54" i="1"/>
  <c r="GA54" i="1"/>
  <c r="FZ54" i="1"/>
  <c r="FY54" i="1"/>
  <c r="FX54" i="1"/>
  <c r="FW54" i="1"/>
  <c r="FV54" i="1"/>
  <c r="FU54" i="1"/>
  <c r="FT54" i="1"/>
  <c r="FS54" i="1"/>
  <c r="FR54" i="1"/>
  <c r="FQ54" i="1"/>
  <c r="FP54" i="1"/>
  <c r="FO54" i="1"/>
  <c r="FN54" i="1"/>
  <c r="FM54" i="1"/>
  <c r="FL54" i="1"/>
  <c r="FK54" i="1"/>
  <c r="FJ54" i="1"/>
  <c r="GB53" i="1"/>
  <c r="GA53" i="1"/>
  <c r="FZ53" i="1"/>
  <c r="FY53" i="1"/>
  <c r="FX53" i="1"/>
  <c r="FW53" i="1"/>
  <c r="FV53" i="1"/>
  <c r="FU53" i="1"/>
  <c r="FT53" i="1"/>
  <c r="FS53" i="1"/>
  <c r="FR53" i="1"/>
  <c r="FQ53" i="1"/>
  <c r="FP53" i="1"/>
  <c r="FO53" i="1"/>
  <c r="FN53" i="1"/>
  <c r="FM53" i="1"/>
  <c r="FL53" i="1"/>
  <c r="FK53" i="1"/>
  <c r="FJ53" i="1"/>
  <c r="GB52" i="1"/>
  <c r="GA52" i="1"/>
  <c r="FZ52" i="1"/>
  <c r="FY52" i="1"/>
  <c r="FX52" i="1"/>
  <c r="FW52" i="1"/>
  <c r="FV52" i="1"/>
  <c r="FU52" i="1"/>
  <c r="FT52" i="1"/>
  <c r="FS52" i="1"/>
  <c r="FR52" i="1"/>
  <c r="FQ52" i="1"/>
  <c r="FP52" i="1"/>
  <c r="FO52" i="1"/>
  <c r="FN52" i="1"/>
  <c r="FM52" i="1"/>
  <c r="FL52" i="1"/>
  <c r="FK52" i="1"/>
  <c r="FJ52" i="1"/>
  <c r="GB51" i="1"/>
  <c r="GA51" i="1"/>
  <c r="FZ51" i="1"/>
  <c r="FY51" i="1"/>
  <c r="FX51" i="1"/>
  <c r="FW51" i="1"/>
  <c r="FV51" i="1"/>
  <c r="FU51" i="1"/>
  <c r="FT51" i="1"/>
  <c r="FS51" i="1"/>
  <c r="FR51" i="1"/>
  <c r="FQ51" i="1"/>
  <c r="FP51" i="1"/>
  <c r="FO51" i="1"/>
  <c r="FN51" i="1"/>
  <c r="FM51" i="1"/>
  <c r="FL51" i="1"/>
  <c r="FK51" i="1"/>
  <c r="FJ51" i="1"/>
  <c r="GB50" i="1"/>
  <c r="GA50" i="1"/>
  <c r="FZ50" i="1"/>
  <c r="FY50" i="1"/>
  <c r="FX50" i="1"/>
  <c r="FW50" i="1"/>
  <c r="FV50" i="1"/>
  <c r="FU50" i="1"/>
  <c r="FT50" i="1"/>
  <c r="FS50" i="1"/>
  <c r="FR50" i="1"/>
  <c r="FQ50" i="1"/>
  <c r="FP50" i="1"/>
  <c r="FO50" i="1"/>
  <c r="FN50" i="1"/>
  <c r="FM50" i="1"/>
  <c r="FL50" i="1"/>
  <c r="FK50" i="1"/>
  <c r="FJ50" i="1"/>
  <c r="GB49" i="1"/>
  <c r="GA49" i="1"/>
  <c r="FZ49" i="1"/>
  <c r="FY49" i="1"/>
  <c r="FX49" i="1"/>
  <c r="FW49" i="1"/>
  <c r="FV49" i="1"/>
  <c r="FU49" i="1"/>
  <c r="FT49" i="1"/>
  <c r="FS49" i="1"/>
  <c r="FR49" i="1"/>
  <c r="FQ49" i="1"/>
  <c r="FP49" i="1"/>
  <c r="FO49" i="1"/>
  <c r="FN49" i="1"/>
  <c r="FM49" i="1"/>
  <c r="FL49" i="1"/>
  <c r="FK49" i="1"/>
  <c r="FJ49" i="1"/>
  <c r="GB48" i="1"/>
  <c r="GA48" i="1"/>
  <c r="FZ48" i="1"/>
  <c r="FY48" i="1"/>
  <c r="FX48" i="1"/>
  <c r="FW48" i="1"/>
  <c r="FV48" i="1"/>
  <c r="FU48" i="1"/>
  <c r="FT48" i="1"/>
  <c r="FS48" i="1"/>
  <c r="FR48" i="1"/>
  <c r="FQ48" i="1"/>
  <c r="FP48" i="1"/>
  <c r="FO48" i="1"/>
  <c r="FN48" i="1"/>
  <c r="FM48" i="1"/>
  <c r="FL48" i="1"/>
  <c r="FK48" i="1"/>
  <c r="FJ48" i="1"/>
  <c r="GB47" i="1"/>
  <c r="GA47" i="1"/>
  <c r="FZ47" i="1"/>
  <c r="FY47" i="1"/>
  <c r="FX47" i="1"/>
  <c r="FW47" i="1"/>
  <c r="FV47" i="1"/>
  <c r="FU47" i="1"/>
  <c r="FT47" i="1"/>
  <c r="FS47" i="1"/>
  <c r="FR47" i="1"/>
  <c r="FQ47" i="1"/>
  <c r="FP47" i="1"/>
  <c r="FO47" i="1"/>
  <c r="FN47" i="1"/>
  <c r="FM47" i="1"/>
  <c r="FL47" i="1"/>
  <c r="FK47" i="1"/>
  <c r="FJ47" i="1"/>
  <c r="GB46" i="1"/>
  <c r="GA46" i="1"/>
  <c r="FZ46" i="1"/>
  <c r="FY46" i="1"/>
  <c r="FX46" i="1"/>
  <c r="FW46" i="1"/>
  <c r="FV46" i="1"/>
  <c r="FU46" i="1"/>
  <c r="FT46" i="1"/>
  <c r="FS46" i="1"/>
  <c r="FR46" i="1"/>
  <c r="FQ46" i="1"/>
  <c r="FP46" i="1"/>
  <c r="FO46" i="1"/>
  <c r="FN46" i="1"/>
  <c r="FM46" i="1"/>
  <c r="FL46" i="1"/>
  <c r="FK46" i="1"/>
  <c r="FJ46" i="1"/>
  <c r="GB45" i="1"/>
  <c r="GA45" i="1"/>
  <c r="FZ45" i="1"/>
  <c r="FY45" i="1"/>
  <c r="FX45" i="1"/>
  <c r="FW45" i="1"/>
  <c r="FV45" i="1"/>
  <c r="FU45" i="1"/>
  <c r="FT45" i="1"/>
  <c r="FS45" i="1"/>
  <c r="FR45" i="1"/>
  <c r="FQ45" i="1"/>
  <c r="FP45" i="1"/>
  <c r="FO45" i="1"/>
  <c r="FN45" i="1"/>
  <c r="FM45" i="1"/>
  <c r="FL45" i="1"/>
  <c r="FK45" i="1"/>
  <c r="FJ45" i="1"/>
  <c r="GB44" i="1"/>
  <c r="GA44" i="1"/>
  <c r="FZ44" i="1"/>
  <c r="FY44" i="1"/>
  <c r="FX44" i="1"/>
  <c r="FW44" i="1"/>
  <c r="FV44" i="1"/>
  <c r="FU44" i="1"/>
  <c r="FT44" i="1"/>
  <c r="FS44" i="1"/>
  <c r="FR44" i="1"/>
  <c r="FQ44" i="1"/>
  <c r="FP44" i="1"/>
  <c r="FO44" i="1"/>
  <c r="FN44" i="1"/>
  <c r="FM44" i="1"/>
  <c r="FL44" i="1"/>
  <c r="FK44" i="1"/>
  <c r="FJ44" i="1"/>
  <c r="GB43" i="1"/>
  <c r="GA43" i="1"/>
  <c r="FZ43" i="1"/>
  <c r="FY43" i="1"/>
  <c r="FX43" i="1"/>
  <c r="FW43" i="1"/>
  <c r="FV43" i="1"/>
  <c r="FU43" i="1"/>
  <c r="FT43" i="1"/>
  <c r="FS43" i="1"/>
  <c r="FR43" i="1"/>
  <c r="FQ43" i="1"/>
  <c r="FP43" i="1"/>
  <c r="FO43" i="1"/>
  <c r="FN43" i="1"/>
  <c r="FM43" i="1"/>
  <c r="FL43" i="1"/>
  <c r="FK43" i="1"/>
  <c r="FJ43" i="1"/>
  <c r="GB42" i="1"/>
  <c r="GA42" i="1"/>
  <c r="FZ42" i="1"/>
  <c r="FY42" i="1"/>
  <c r="FX42" i="1"/>
  <c r="FW42" i="1"/>
  <c r="FV42" i="1"/>
  <c r="FU42" i="1"/>
  <c r="FT42" i="1"/>
  <c r="FS42" i="1"/>
  <c r="FR42" i="1"/>
  <c r="FQ42" i="1"/>
  <c r="FP42" i="1"/>
  <c r="FO42" i="1"/>
  <c r="FN42" i="1"/>
  <c r="FM42" i="1"/>
  <c r="FL42" i="1"/>
  <c r="FK42" i="1"/>
  <c r="FJ42" i="1"/>
  <c r="GB41" i="1"/>
  <c r="GA41" i="1"/>
  <c r="FZ41" i="1"/>
  <c r="FY41" i="1"/>
  <c r="FX41" i="1"/>
  <c r="FW41" i="1"/>
  <c r="FV41" i="1"/>
  <c r="FU41" i="1"/>
  <c r="FT41" i="1"/>
  <c r="FS41" i="1"/>
  <c r="FR41" i="1"/>
  <c r="FQ41" i="1"/>
  <c r="FP41" i="1"/>
  <c r="FO41" i="1"/>
  <c r="FN41" i="1"/>
  <c r="FM41" i="1"/>
  <c r="FL41" i="1"/>
  <c r="FK41" i="1"/>
  <c r="FJ41" i="1"/>
  <c r="GB40" i="1"/>
  <c r="GA40" i="1"/>
  <c r="FZ40" i="1"/>
  <c r="FY40" i="1"/>
  <c r="FX40" i="1"/>
  <c r="FW40" i="1"/>
  <c r="FV40" i="1"/>
  <c r="FU40" i="1"/>
  <c r="FT40" i="1"/>
  <c r="FS40" i="1"/>
  <c r="FR40" i="1"/>
  <c r="FQ40" i="1"/>
  <c r="FP40" i="1"/>
  <c r="FO40" i="1"/>
  <c r="FN40" i="1"/>
  <c r="FM40" i="1"/>
  <c r="FL40" i="1"/>
  <c r="FK40" i="1"/>
  <c r="FJ40" i="1"/>
  <c r="GB39" i="1"/>
  <c r="GA39" i="1"/>
  <c r="FZ39" i="1"/>
  <c r="FY39" i="1"/>
  <c r="FX39" i="1"/>
  <c r="FW39" i="1"/>
  <c r="FV39" i="1"/>
  <c r="FU39" i="1"/>
  <c r="FT39" i="1"/>
  <c r="FS39" i="1"/>
  <c r="FR39" i="1"/>
  <c r="FQ39" i="1"/>
  <c r="FP39" i="1"/>
  <c r="FO39" i="1"/>
  <c r="FN39" i="1"/>
  <c r="FM39" i="1"/>
  <c r="FL39" i="1"/>
  <c r="FK39" i="1"/>
  <c r="FJ39" i="1"/>
  <c r="GB38" i="1"/>
  <c r="GA38" i="1"/>
  <c r="FZ38" i="1"/>
  <c r="FY38" i="1"/>
  <c r="FX38" i="1"/>
  <c r="FW38" i="1"/>
  <c r="FV38" i="1"/>
  <c r="FU38" i="1"/>
  <c r="FT38" i="1"/>
  <c r="FS38" i="1"/>
  <c r="FR38" i="1"/>
  <c r="FQ38" i="1"/>
  <c r="FP38" i="1"/>
  <c r="FO38" i="1"/>
  <c r="FN38" i="1"/>
  <c r="FM38" i="1"/>
  <c r="FL38" i="1"/>
  <c r="FK38" i="1"/>
  <c r="FJ38" i="1"/>
  <c r="GB37" i="1"/>
  <c r="GA37" i="1"/>
  <c r="FZ37" i="1"/>
  <c r="FY37" i="1"/>
  <c r="FX37" i="1"/>
  <c r="FW37" i="1"/>
  <c r="FV37" i="1"/>
  <c r="FU37" i="1"/>
  <c r="FT37" i="1"/>
  <c r="FS37" i="1"/>
  <c r="FR37" i="1"/>
  <c r="FQ37" i="1"/>
  <c r="FP37" i="1"/>
  <c r="FO37" i="1"/>
  <c r="FN37" i="1"/>
  <c r="FM37" i="1"/>
  <c r="FL37" i="1"/>
  <c r="FK37" i="1"/>
  <c r="FJ37" i="1"/>
  <c r="GB36" i="1"/>
  <c r="GA36" i="1"/>
  <c r="FZ36" i="1"/>
  <c r="FY36" i="1"/>
  <c r="FX36" i="1"/>
  <c r="FW36" i="1"/>
  <c r="FV36" i="1"/>
  <c r="FU36" i="1"/>
  <c r="FT36" i="1"/>
  <c r="FS36" i="1"/>
  <c r="FR36" i="1"/>
  <c r="FQ36" i="1"/>
  <c r="FP36" i="1"/>
  <c r="FO36" i="1"/>
  <c r="FN36" i="1"/>
  <c r="FM36" i="1"/>
  <c r="FL36" i="1"/>
  <c r="FK36" i="1"/>
  <c r="FJ36" i="1"/>
  <c r="GB35" i="1"/>
  <c r="GA35" i="1"/>
  <c r="FZ35" i="1"/>
  <c r="FY35" i="1"/>
  <c r="FX35" i="1"/>
  <c r="FW35" i="1"/>
  <c r="FV35" i="1"/>
  <c r="FU35" i="1"/>
  <c r="FT35" i="1"/>
  <c r="FS35" i="1"/>
  <c r="FR35" i="1"/>
  <c r="FQ35" i="1"/>
  <c r="FP35" i="1"/>
  <c r="FO35" i="1"/>
  <c r="FN35" i="1"/>
  <c r="FM35" i="1"/>
  <c r="FL35" i="1"/>
  <c r="FK35" i="1"/>
  <c r="FJ35" i="1"/>
  <c r="GB34" i="1"/>
  <c r="GA34" i="1"/>
  <c r="FZ34" i="1"/>
  <c r="FY34" i="1"/>
  <c r="FX34" i="1"/>
  <c r="FW34" i="1"/>
  <c r="FV34" i="1"/>
  <c r="FU34" i="1"/>
  <c r="FT34" i="1"/>
  <c r="FS34" i="1"/>
  <c r="FR34" i="1"/>
  <c r="FQ34" i="1"/>
  <c r="FP34" i="1"/>
  <c r="FO34" i="1"/>
  <c r="FN34" i="1"/>
  <c r="FM34" i="1"/>
  <c r="FL34" i="1"/>
  <c r="FK34" i="1"/>
  <c r="FJ34" i="1"/>
  <c r="GB33" i="1"/>
  <c r="GA33" i="1"/>
  <c r="FZ33" i="1"/>
  <c r="FY33" i="1"/>
  <c r="FX33" i="1"/>
  <c r="FW33" i="1"/>
  <c r="FV33" i="1"/>
  <c r="FU33" i="1"/>
  <c r="FT33" i="1"/>
  <c r="FS33" i="1"/>
  <c r="FR33" i="1"/>
  <c r="FQ33" i="1"/>
  <c r="FP33" i="1"/>
  <c r="FO33" i="1"/>
  <c r="FN33" i="1"/>
  <c r="FM33" i="1"/>
  <c r="FL33" i="1"/>
  <c r="FK33" i="1"/>
  <c r="FJ33" i="1"/>
  <c r="GB32" i="1"/>
  <c r="GA32" i="1"/>
  <c r="FZ32" i="1"/>
  <c r="FY32" i="1"/>
  <c r="FX32" i="1"/>
  <c r="FW32" i="1"/>
  <c r="FV32" i="1"/>
  <c r="FU32" i="1"/>
  <c r="FT32" i="1"/>
  <c r="FS32" i="1"/>
  <c r="FR32" i="1"/>
  <c r="FQ32" i="1"/>
  <c r="FP32" i="1"/>
  <c r="FO32" i="1"/>
  <c r="FN32" i="1"/>
  <c r="FM32" i="1"/>
  <c r="FL32" i="1"/>
  <c r="FK32" i="1"/>
  <c r="FJ32" i="1"/>
  <c r="GB31" i="1"/>
  <c r="GA31" i="1"/>
  <c r="FZ31" i="1"/>
  <c r="FY31" i="1"/>
  <c r="FX31" i="1"/>
  <c r="FW31" i="1"/>
  <c r="FV31" i="1"/>
  <c r="FU31" i="1"/>
  <c r="FT31" i="1"/>
  <c r="FS31" i="1"/>
  <c r="FR31" i="1"/>
  <c r="FQ31" i="1"/>
  <c r="FP31" i="1"/>
  <c r="FO31" i="1"/>
  <c r="FN31" i="1"/>
  <c r="FM31" i="1"/>
  <c r="FL31" i="1"/>
  <c r="FK31" i="1"/>
  <c r="FJ31" i="1"/>
  <c r="GB30" i="1"/>
  <c r="GA30" i="1"/>
  <c r="FZ30" i="1"/>
  <c r="FY30" i="1"/>
  <c r="FX30" i="1"/>
  <c r="FW30" i="1"/>
  <c r="FV30" i="1"/>
  <c r="FU30" i="1"/>
  <c r="FT30" i="1"/>
  <c r="FS30" i="1"/>
  <c r="FR30" i="1"/>
  <c r="FQ30" i="1"/>
  <c r="FP30" i="1"/>
  <c r="FO30" i="1"/>
  <c r="FN30" i="1"/>
  <c r="FM30" i="1"/>
  <c r="FL30" i="1"/>
  <c r="FK30" i="1"/>
  <c r="FJ30" i="1"/>
  <c r="GB29" i="1"/>
  <c r="GA29" i="1"/>
  <c r="FZ29" i="1"/>
  <c r="FY29" i="1"/>
  <c r="FX29" i="1"/>
  <c r="FW29" i="1"/>
  <c r="FV29" i="1"/>
  <c r="FU29" i="1"/>
  <c r="FT29" i="1"/>
  <c r="FS29" i="1"/>
  <c r="FR29" i="1"/>
  <c r="FQ29" i="1"/>
  <c r="FP29" i="1"/>
  <c r="FO29" i="1"/>
  <c r="FN29" i="1"/>
  <c r="FM29" i="1"/>
  <c r="FL29" i="1"/>
  <c r="FK29" i="1"/>
  <c r="FJ29" i="1"/>
  <c r="GB28" i="1"/>
  <c r="GA28" i="1"/>
  <c r="FZ28" i="1"/>
  <c r="FY28" i="1"/>
  <c r="FX28" i="1"/>
  <c r="FW28" i="1"/>
  <c r="FV28" i="1"/>
  <c r="FU28" i="1"/>
  <c r="FT28" i="1"/>
  <c r="FS28" i="1"/>
  <c r="FR28" i="1"/>
  <c r="FQ28" i="1"/>
  <c r="FP28" i="1"/>
  <c r="FO28" i="1"/>
  <c r="FN28" i="1"/>
  <c r="FM28" i="1"/>
  <c r="FL28" i="1"/>
  <c r="FK28" i="1"/>
  <c r="FJ28" i="1"/>
  <c r="GB27" i="1"/>
  <c r="GA27" i="1"/>
  <c r="FZ27" i="1"/>
  <c r="FY27" i="1"/>
  <c r="FX27" i="1"/>
  <c r="FW27" i="1"/>
  <c r="FV27" i="1"/>
  <c r="FU27" i="1"/>
  <c r="FT27" i="1"/>
  <c r="FS27" i="1"/>
  <c r="FR27" i="1"/>
  <c r="FQ27" i="1"/>
  <c r="FP27" i="1"/>
  <c r="FO27" i="1"/>
  <c r="FN27" i="1"/>
  <c r="FM27" i="1"/>
  <c r="FL27" i="1"/>
  <c r="FK27" i="1"/>
  <c r="FJ27" i="1"/>
  <c r="GB26" i="1"/>
  <c r="GA26" i="1"/>
  <c r="FZ26" i="1"/>
  <c r="FY26" i="1"/>
  <c r="FX26" i="1"/>
  <c r="FW26" i="1"/>
  <c r="FV26" i="1"/>
  <c r="FU26" i="1"/>
  <c r="FT26" i="1"/>
  <c r="FS26" i="1"/>
  <c r="FR26" i="1"/>
  <c r="FQ26" i="1"/>
  <c r="FP26" i="1"/>
  <c r="FO26" i="1"/>
  <c r="FN26" i="1"/>
  <c r="FM26" i="1"/>
  <c r="FL26" i="1"/>
  <c r="FK26" i="1"/>
  <c r="FJ26" i="1"/>
  <c r="GB25" i="1"/>
  <c r="GA25" i="1"/>
  <c r="FZ25" i="1"/>
  <c r="FY25" i="1"/>
  <c r="FX25" i="1"/>
  <c r="FW25" i="1"/>
  <c r="FV25" i="1"/>
  <c r="FU25" i="1"/>
  <c r="FT25" i="1"/>
  <c r="FS25" i="1"/>
  <c r="FR25" i="1"/>
  <c r="FQ25" i="1"/>
  <c r="FP25" i="1"/>
  <c r="FO25" i="1"/>
  <c r="FN25" i="1"/>
  <c r="FM25" i="1"/>
  <c r="FL25" i="1"/>
  <c r="FK25" i="1"/>
  <c r="FJ25" i="1"/>
  <c r="GB24" i="1"/>
  <c r="GA24" i="1"/>
  <c r="FZ24" i="1"/>
  <c r="FY24" i="1"/>
  <c r="FX24" i="1"/>
  <c r="FW24" i="1"/>
  <c r="FV24" i="1"/>
  <c r="FU24" i="1"/>
  <c r="FT24" i="1"/>
  <c r="FS24" i="1"/>
  <c r="FR24" i="1"/>
  <c r="FQ24" i="1"/>
  <c r="FP24" i="1"/>
  <c r="FO24" i="1"/>
  <c r="FN24" i="1"/>
  <c r="FM24" i="1"/>
  <c r="FL24" i="1"/>
  <c r="FK24" i="1"/>
  <c r="FJ24" i="1"/>
  <c r="GB23" i="1"/>
  <c r="GA23" i="1"/>
  <c r="FZ23" i="1"/>
  <c r="FY23" i="1"/>
  <c r="FX23" i="1"/>
  <c r="FW23" i="1"/>
  <c r="FV23" i="1"/>
  <c r="FU23" i="1"/>
  <c r="FT23" i="1"/>
  <c r="FS23" i="1"/>
  <c r="FR23" i="1"/>
  <c r="FQ23" i="1"/>
  <c r="FP23" i="1"/>
  <c r="FO23" i="1"/>
  <c r="FN23" i="1"/>
  <c r="FM23" i="1"/>
  <c r="FL23" i="1"/>
  <c r="FK23" i="1"/>
  <c r="FJ23" i="1"/>
  <c r="GB22" i="1"/>
  <c r="GA22" i="1"/>
  <c r="FZ22" i="1"/>
  <c r="FY22" i="1"/>
  <c r="FX22" i="1"/>
  <c r="FW22" i="1"/>
  <c r="FV22" i="1"/>
  <c r="FU22" i="1"/>
  <c r="FT22" i="1"/>
  <c r="FS22" i="1"/>
  <c r="FR22" i="1"/>
  <c r="FQ22" i="1"/>
  <c r="FP22" i="1"/>
  <c r="FO22" i="1"/>
  <c r="FN22" i="1"/>
  <c r="FM22" i="1"/>
  <c r="FL22" i="1"/>
  <c r="FK22" i="1"/>
  <c r="FJ22" i="1"/>
  <c r="GB21" i="1"/>
  <c r="GA21" i="1"/>
  <c r="FZ21" i="1"/>
  <c r="FY21" i="1"/>
  <c r="FX21" i="1"/>
  <c r="FW21" i="1"/>
  <c r="FV21" i="1"/>
  <c r="FU21" i="1"/>
  <c r="FT21" i="1"/>
  <c r="FS21" i="1"/>
  <c r="FR21" i="1"/>
  <c r="FQ21" i="1"/>
  <c r="FP21" i="1"/>
  <c r="FO21" i="1"/>
  <c r="FN21" i="1"/>
  <c r="FM21" i="1"/>
  <c r="FL21" i="1"/>
  <c r="FK21" i="1"/>
  <c r="FJ21" i="1"/>
  <c r="GB20" i="1"/>
  <c r="GA20" i="1"/>
  <c r="FZ20" i="1"/>
  <c r="FY20" i="1"/>
  <c r="FX20" i="1"/>
  <c r="FW20" i="1"/>
  <c r="FV20" i="1"/>
  <c r="FU20" i="1"/>
  <c r="FT20" i="1"/>
  <c r="FS20" i="1"/>
  <c r="FR20" i="1"/>
  <c r="FQ20" i="1"/>
  <c r="FP20" i="1"/>
  <c r="FO20" i="1"/>
  <c r="FN20" i="1"/>
  <c r="FM20" i="1"/>
  <c r="FL20" i="1"/>
  <c r="FK20" i="1"/>
  <c r="FJ20" i="1"/>
  <c r="GB19" i="1"/>
  <c r="GA19" i="1"/>
  <c r="FZ19" i="1"/>
  <c r="FY19" i="1"/>
  <c r="FX19" i="1"/>
  <c r="FW19" i="1"/>
  <c r="FV19" i="1"/>
  <c r="FU19" i="1"/>
  <c r="FT19" i="1"/>
  <c r="FS19" i="1"/>
  <c r="FR19" i="1"/>
  <c r="FQ19" i="1"/>
  <c r="FP19" i="1"/>
  <c r="FO19" i="1"/>
  <c r="FN19" i="1"/>
  <c r="FM19" i="1"/>
  <c r="FL19" i="1"/>
  <c r="FK19" i="1"/>
  <c r="FJ19" i="1"/>
  <c r="GB18" i="1"/>
  <c r="GA18" i="1"/>
  <c r="FZ18" i="1"/>
  <c r="FY18" i="1"/>
  <c r="FX18" i="1"/>
  <c r="FW18" i="1"/>
  <c r="FV18" i="1"/>
  <c r="FU18" i="1"/>
  <c r="FT18" i="1"/>
  <c r="FS18" i="1"/>
  <c r="FR18" i="1"/>
  <c r="FQ18" i="1"/>
  <c r="FP18" i="1"/>
  <c r="FO18" i="1"/>
  <c r="FN18" i="1"/>
  <c r="FM18" i="1"/>
  <c r="FL18" i="1"/>
  <c r="FK18" i="1"/>
  <c r="FJ18" i="1"/>
  <c r="GB17" i="1"/>
  <c r="GA17" i="1"/>
  <c r="FZ17" i="1"/>
  <c r="FY17" i="1"/>
  <c r="FX17" i="1"/>
  <c r="FW17" i="1"/>
  <c r="FV17" i="1"/>
  <c r="FU17" i="1"/>
  <c r="FT17" i="1"/>
  <c r="FS17" i="1"/>
  <c r="FR17" i="1"/>
  <c r="FQ17" i="1"/>
  <c r="FP17" i="1"/>
  <c r="FO17" i="1"/>
  <c r="FN17" i="1"/>
  <c r="FM17" i="1"/>
  <c r="FL17" i="1"/>
  <c r="FK17" i="1"/>
  <c r="FJ17" i="1"/>
  <c r="GB16" i="1"/>
  <c r="GA16" i="1"/>
  <c r="FY16" i="1"/>
  <c r="FX16" i="1"/>
  <c r="FW16" i="1"/>
  <c r="FV16" i="1"/>
  <c r="FU16" i="1"/>
  <c r="FT16" i="1"/>
  <c r="FS16" i="1"/>
  <c r="FR16" i="1"/>
  <c r="FQ16" i="1"/>
  <c r="FP16" i="1"/>
  <c r="FO16" i="1"/>
  <c r="FN16" i="1"/>
  <c r="FM16" i="1"/>
  <c r="FL16" i="1"/>
  <c r="FK16" i="1"/>
  <c r="FJ16" i="1"/>
  <c r="GB15" i="1"/>
  <c r="GA15" i="1"/>
  <c r="FZ15" i="1"/>
  <c r="FY15" i="1"/>
  <c r="FX15" i="1"/>
  <c r="FW15" i="1"/>
  <c r="FV15" i="1"/>
  <c r="FU15" i="1"/>
  <c r="FT15" i="1"/>
  <c r="FS15" i="1"/>
  <c r="FR15" i="1"/>
  <c r="FQ15" i="1"/>
  <c r="FP15" i="1"/>
  <c r="FO15" i="1"/>
  <c r="FN15" i="1"/>
  <c r="FM15" i="1"/>
  <c r="FL15" i="1"/>
  <c r="FK15" i="1"/>
  <c r="FJ15" i="1"/>
  <c r="GB14" i="1"/>
  <c r="GA14" i="1"/>
  <c r="FZ14" i="1"/>
  <c r="FY14" i="1"/>
  <c r="FX14" i="1"/>
  <c r="FW14" i="1"/>
  <c r="FV14" i="1"/>
  <c r="FU14" i="1"/>
  <c r="FT14" i="1"/>
  <c r="FS14" i="1"/>
  <c r="FR14" i="1"/>
  <c r="FQ14" i="1"/>
  <c r="FP14" i="1"/>
  <c r="FO14" i="1"/>
  <c r="FN14" i="1"/>
  <c r="FM14" i="1"/>
  <c r="FL14" i="1"/>
  <c r="FK14" i="1"/>
  <c r="FJ14" i="1"/>
  <c r="GB13" i="1"/>
  <c r="GA13" i="1"/>
  <c r="FZ13" i="1"/>
  <c r="FY13" i="1"/>
  <c r="FX13" i="1"/>
  <c r="FW13" i="1"/>
  <c r="FV13" i="1"/>
  <c r="FU13" i="1"/>
  <c r="FT13" i="1"/>
  <c r="FS13" i="1"/>
  <c r="FR13" i="1"/>
  <c r="FQ13" i="1"/>
  <c r="FP13" i="1"/>
  <c r="FO13" i="1"/>
  <c r="FN13" i="1"/>
  <c r="FM13" i="1"/>
  <c r="FL13" i="1"/>
  <c r="FK13" i="1"/>
  <c r="FJ13" i="1"/>
  <c r="GB12" i="1"/>
  <c r="GA12" i="1"/>
  <c r="FZ12" i="1"/>
  <c r="FY12" i="1"/>
  <c r="FX12" i="1"/>
  <c r="FW12" i="1"/>
  <c r="FV12" i="1"/>
  <c r="FU12" i="1"/>
  <c r="FT12" i="1"/>
  <c r="FS12" i="1"/>
  <c r="FR12" i="1"/>
  <c r="FQ12" i="1"/>
  <c r="FP12" i="1"/>
  <c r="FO12" i="1"/>
  <c r="FN12" i="1"/>
  <c r="FM12" i="1"/>
  <c r="FL12" i="1"/>
  <c r="FK12" i="1"/>
  <c r="FJ12" i="1"/>
  <c r="GB11" i="1"/>
  <c r="GA11" i="1"/>
  <c r="FZ11" i="1"/>
  <c r="FY11" i="1"/>
  <c r="FX11" i="1"/>
  <c r="FW11" i="1"/>
  <c r="FV11" i="1"/>
  <c r="FU11" i="1"/>
  <c r="FT11" i="1"/>
  <c r="FS11" i="1"/>
  <c r="FR11" i="1"/>
  <c r="FQ11" i="1"/>
  <c r="FP11" i="1"/>
  <c r="FO11" i="1"/>
  <c r="FN11" i="1"/>
  <c r="FM11" i="1"/>
  <c r="FL11" i="1"/>
  <c r="FK11" i="1"/>
  <c r="FJ11" i="1"/>
  <c r="GB10" i="1"/>
  <c r="GA10" i="1"/>
  <c r="FZ10" i="1"/>
  <c r="FY10" i="1"/>
  <c r="FX10" i="1"/>
  <c r="FW10" i="1"/>
  <c r="FV10" i="1"/>
  <c r="FU10" i="1"/>
  <c r="FT10" i="1"/>
  <c r="FS10" i="1"/>
  <c r="FR10" i="1"/>
  <c r="FQ10" i="1"/>
  <c r="FP10" i="1"/>
  <c r="FO10" i="1"/>
  <c r="FN10" i="1"/>
  <c r="FM10" i="1"/>
  <c r="FL10" i="1"/>
  <c r="FK10" i="1"/>
  <c r="FJ10" i="1"/>
  <c r="GB9" i="1"/>
  <c r="GA9" i="1"/>
  <c r="FZ9" i="1"/>
  <c r="FY9" i="1"/>
  <c r="FX9" i="1"/>
  <c r="FW9" i="1"/>
  <c r="FV9" i="1"/>
  <c r="FU9" i="1"/>
  <c r="FT9" i="1"/>
  <c r="FS9" i="1"/>
  <c r="FR9" i="1"/>
  <c r="FQ9" i="1"/>
  <c r="FP9" i="1"/>
  <c r="FO9" i="1"/>
  <c r="FN9" i="1"/>
  <c r="FM9" i="1"/>
  <c r="FL9" i="1"/>
  <c r="FK9" i="1"/>
  <c r="FJ9" i="1"/>
  <c r="GB8" i="1"/>
  <c r="GA8" i="1"/>
  <c r="FZ8" i="1"/>
  <c r="FY8" i="1"/>
  <c r="FX8" i="1"/>
  <c r="FW8" i="1"/>
  <c r="FV8" i="1"/>
  <c r="FU8" i="1"/>
  <c r="FT8" i="1"/>
  <c r="FS8" i="1"/>
  <c r="FR8" i="1"/>
  <c r="FQ8" i="1"/>
  <c r="FP8" i="1"/>
  <c r="FO8" i="1"/>
  <c r="FN8" i="1"/>
  <c r="FM8" i="1"/>
  <c r="FL8" i="1"/>
  <c r="FK8" i="1"/>
  <c r="FJ8" i="1"/>
  <c r="GB7" i="1"/>
  <c r="GA7" i="1"/>
  <c r="FZ7" i="1"/>
  <c r="FY7" i="1"/>
  <c r="FX7" i="1"/>
  <c r="FW7" i="1"/>
  <c r="FV7" i="1"/>
  <c r="FU7" i="1"/>
  <c r="FT7" i="1"/>
  <c r="FS7" i="1"/>
  <c r="FR7" i="1"/>
  <c r="FQ7" i="1"/>
  <c r="FP7" i="1"/>
  <c r="FO7" i="1"/>
  <c r="FN7" i="1"/>
  <c r="FM7" i="1"/>
  <c r="FL7" i="1"/>
  <c r="FK7" i="1"/>
  <c r="FJ7" i="1"/>
  <c r="GB6" i="1"/>
  <c r="GA6" i="1"/>
  <c r="FZ6" i="1"/>
  <c r="FY6" i="1"/>
  <c r="FX6" i="1"/>
  <c r="FW6" i="1"/>
  <c r="FV6" i="1"/>
  <c r="FU6" i="1"/>
  <c r="FT6" i="1"/>
  <c r="FS6" i="1"/>
  <c r="FR6" i="1"/>
  <c r="FQ6" i="1"/>
  <c r="FP6" i="1"/>
  <c r="FO6" i="1"/>
  <c r="FN6" i="1"/>
  <c r="FM6" i="1"/>
  <c r="FL6" i="1"/>
  <c r="FK6" i="1"/>
  <c r="FJ6" i="1"/>
  <c r="GB5" i="1"/>
  <c r="GA5" i="1"/>
  <c r="FZ5" i="1"/>
  <c r="FY5" i="1"/>
  <c r="FX5" i="1"/>
  <c r="FW5" i="1"/>
  <c r="FV5" i="1"/>
  <c r="FU5" i="1"/>
  <c r="FT5" i="1"/>
  <c r="FS5" i="1"/>
  <c r="FR5" i="1"/>
  <c r="FQ5" i="1"/>
  <c r="FP5" i="1"/>
  <c r="FO5" i="1"/>
  <c r="FN5" i="1"/>
  <c r="FM5" i="1"/>
  <c r="FL5" i="1"/>
  <c r="FK5" i="1"/>
  <c r="FJ5" i="1"/>
  <c r="GB4" i="1"/>
  <c r="GA4" i="1"/>
  <c r="FZ4" i="1"/>
  <c r="FY4" i="1"/>
  <c r="FX4" i="1"/>
  <c r="FW4" i="1"/>
  <c r="FV4" i="1"/>
  <c r="FU4" i="1"/>
  <c r="FT4" i="1"/>
  <c r="FS4" i="1"/>
  <c r="FR4" i="1"/>
  <c r="FQ4" i="1"/>
  <c r="FP4" i="1"/>
  <c r="FO4" i="1"/>
  <c r="FN4" i="1"/>
  <c r="FM4" i="1"/>
  <c r="FL4" i="1"/>
  <c r="FK4" i="1"/>
  <c r="FJ4" i="1"/>
  <c r="GB3" i="1"/>
  <c r="GA3" i="1"/>
  <c r="FZ3" i="1"/>
  <c r="FY3" i="1"/>
  <c r="FX3" i="1"/>
  <c r="FW3" i="1"/>
  <c r="FV3" i="1"/>
  <c r="FU3" i="1"/>
  <c r="FT3" i="1"/>
  <c r="FS3" i="1"/>
  <c r="FR3" i="1"/>
  <c r="FQ3" i="1"/>
  <c r="FP3" i="1"/>
  <c r="FO3" i="1"/>
  <c r="FN3" i="1"/>
  <c r="FM3" i="1"/>
  <c r="FL3" i="1"/>
  <c r="FK3" i="1"/>
  <c r="FJ3" i="1"/>
  <c r="GB2" i="1"/>
  <c r="GA2" i="1"/>
  <c r="FZ2" i="1"/>
  <c r="FY2" i="1"/>
  <c r="FX2" i="1"/>
  <c r="FW2" i="1"/>
  <c r="FV2" i="1"/>
  <c r="FU2" i="1"/>
  <c r="FT2" i="1"/>
  <c r="FS2" i="1"/>
  <c r="FR2" i="1"/>
  <c r="FQ2" i="1"/>
  <c r="FP2" i="1"/>
  <c r="FO2" i="1"/>
  <c r="FN2" i="1"/>
  <c r="FM2" i="1"/>
  <c r="FL2" i="1"/>
  <c r="FK2" i="1"/>
  <c r="FJ2" i="1"/>
  <c r="FI66" i="1"/>
  <c r="FI65" i="1"/>
  <c r="FI64" i="1"/>
  <c r="FI63" i="1"/>
  <c r="FI62" i="1"/>
  <c r="FI61" i="1"/>
  <c r="FI60" i="1"/>
  <c r="FI59" i="1"/>
  <c r="FI58" i="1"/>
  <c r="FI57" i="1"/>
  <c r="FI56" i="1"/>
  <c r="FI55" i="1"/>
  <c r="FI54" i="1"/>
  <c r="FI53" i="1"/>
  <c r="FI52" i="1"/>
  <c r="FI51" i="1"/>
  <c r="FI50" i="1"/>
  <c r="FI49" i="1"/>
  <c r="FI48" i="1"/>
  <c r="FI47" i="1"/>
  <c r="FI46" i="1"/>
  <c r="FI45" i="1"/>
  <c r="FI44" i="1"/>
  <c r="FI43" i="1"/>
  <c r="FI42" i="1"/>
  <c r="FI41" i="1"/>
  <c r="FI40" i="1"/>
  <c r="FI39" i="1"/>
  <c r="FI38" i="1"/>
  <c r="FI37" i="1"/>
  <c r="FI36" i="1"/>
  <c r="FI35" i="1"/>
  <c r="FI34" i="1"/>
  <c r="FI33" i="1"/>
  <c r="FI32" i="1"/>
  <c r="FI31" i="1"/>
  <c r="FI30" i="1"/>
  <c r="FI29" i="1"/>
  <c r="FI28" i="1"/>
  <c r="FI27" i="1"/>
  <c r="FI26" i="1"/>
  <c r="FI25" i="1"/>
  <c r="FI24" i="1"/>
  <c r="FI23" i="1"/>
  <c r="FI22" i="1"/>
  <c r="FI21" i="1"/>
  <c r="FI20" i="1"/>
  <c r="FI19" i="1"/>
  <c r="FI18" i="1"/>
  <c r="FI17" i="1"/>
  <c r="FI16" i="1"/>
  <c r="FI15" i="1"/>
  <c r="FI14" i="1"/>
  <c r="FI13" i="1"/>
  <c r="FI12" i="1"/>
  <c r="FI11" i="1"/>
  <c r="FI10" i="1"/>
  <c r="FI9" i="1"/>
  <c r="FI8" i="1"/>
  <c r="FI7" i="1"/>
  <c r="FI6" i="1"/>
  <c r="FI5" i="1"/>
  <c r="FI4" i="1"/>
  <c r="FI3" i="1"/>
  <c r="FI2" i="1"/>
  <c r="FH66" i="1"/>
  <c r="FG66" i="1"/>
  <c r="FF66" i="1"/>
  <c r="FE66" i="1"/>
  <c r="FD66" i="1"/>
  <c r="FC66" i="1"/>
  <c r="FB66" i="1"/>
  <c r="FA66" i="1"/>
  <c r="EZ66" i="1"/>
  <c r="EY66" i="1"/>
  <c r="EX66" i="1"/>
  <c r="EW66" i="1"/>
  <c r="EV66" i="1"/>
  <c r="EU66" i="1"/>
  <c r="ET66" i="1"/>
  <c r="ES66" i="1"/>
  <c r="ER66" i="1"/>
  <c r="EQ66" i="1"/>
  <c r="EP66" i="1"/>
  <c r="FH65" i="1"/>
  <c r="FG65" i="1"/>
  <c r="FF65" i="1"/>
  <c r="FE65" i="1"/>
  <c r="FD65" i="1"/>
  <c r="FC65" i="1"/>
  <c r="FB65" i="1"/>
  <c r="FA65" i="1"/>
  <c r="EZ65" i="1"/>
  <c r="EY65" i="1"/>
  <c r="EX65" i="1"/>
  <c r="EW65" i="1"/>
  <c r="EV65" i="1"/>
  <c r="EU65" i="1"/>
  <c r="ET65" i="1"/>
  <c r="ES65" i="1"/>
  <c r="ER65" i="1"/>
  <c r="EQ65" i="1"/>
  <c r="EP65" i="1"/>
  <c r="FH64" i="1"/>
  <c r="FG64" i="1"/>
  <c r="FF64" i="1"/>
  <c r="FE64" i="1"/>
  <c r="FD64" i="1"/>
  <c r="FC64" i="1"/>
  <c r="FB64" i="1"/>
  <c r="FA64" i="1"/>
  <c r="EZ64" i="1"/>
  <c r="EY64" i="1"/>
  <c r="EX64" i="1"/>
  <c r="EW64" i="1"/>
  <c r="EV64" i="1"/>
  <c r="EU64" i="1"/>
  <c r="ET64" i="1"/>
  <c r="ES64" i="1"/>
  <c r="ER64" i="1"/>
  <c r="EQ64" i="1"/>
  <c r="EP64" i="1"/>
  <c r="FH63" i="1"/>
  <c r="FG63" i="1"/>
  <c r="FF63" i="1"/>
  <c r="FE63" i="1"/>
  <c r="FD63" i="1"/>
  <c r="FC63" i="1"/>
  <c r="FB63" i="1"/>
  <c r="FA63" i="1"/>
  <c r="EZ63" i="1"/>
  <c r="EY63" i="1"/>
  <c r="EX63" i="1"/>
  <c r="EW63" i="1"/>
  <c r="EV63" i="1"/>
  <c r="EU63" i="1"/>
  <c r="ET63" i="1"/>
  <c r="ES63" i="1"/>
  <c r="ER63" i="1"/>
  <c r="EQ63" i="1"/>
  <c r="EP63" i="1"/>
  <c r="FH62" i="1"/>
  <c r="FG62" i="1"/>
  <c r="FF62" i="1"/>
  <c r="FE62" i="1"/>
  <c r="FD62" i="1"/>
  <c r="FC62" i="1"/>
  <c r="FB62" i="1"/>
  <c r="FA62" i="1"/>
  <c r="EZ62" i="1"/>
  <c r="EY62" i="1"/>
  <c r="EX62" i="1"/>
  <c r="EW62" i="1"/>
  <c r="EV62" i="1"/>
  <c r="EU62" i="1"/>
  <c r="ET62" i="1"/>
  <c r="ES62" i="1"/>
  <c r="ER62" i="1"/>
  <c r="EQ62" i="1"/>
  <c r="EP62" i="1"/>
  <c r="FH61" i="1"/>
  <c r="FG61" i="1"/>
  <c r="FF61" i="1"/>
  <c r="FE61" i="1"/>
  <c r="FD61" i="1"/>
  <c r="FC61" i="1"/>
  <c r="FB61" i="1"/>
  <c r="FA61" i="1"/>
  <c r="EZ61" i="1"/>
  <c r="EY61" i="1"/>
  <c r="EX61" i="1"/>
  <c r="EW61" i="1"/>
  <c r="EV61" i="1"/>
  <c r="EU61" i="1"/>
  <c r="ET61" i="1"/>
  <c r="ES61" i="1"/>
  <c r="ER61" i="1"/>
  <c r="EQ61" i="1"/>
  <c r="EP61" i="1"/>
  <c r="FH60" i="1"/>
  <c r="FG60" i="1"/>
  <c r="FF60" i="1"/>
  <c r="FE60" i="1"/>
  <c r="FD60" i="1"/>
  <c r="FC60" i="1"/>
  <c r="FB60" i="1"/>
  <c r="FA60" i="1"/>
  <c r="EZ60" i="1"/>
  <c r="EY60" i="1"/>
  <c r="EX60" i="1"/>
  <c r="EW60" i="1"/>
  <c r="EV60" i="1"/>
  <c r="EU60" i="1"/>
  <c r="ET60" i="1"/>
  <c r="ES60" i="1"/>
  <c r="ER60" i="1"/>
  <c r="EQ60" i="1"/>
  <c r="EP60" i="1"/>
  <c r="FH59" i="1"/>
  <c r="FG59" i="1"/>
  <c r="FF59" i="1"/>
  <c r="FE59" i="1"/>
  <c r="FD59" i="1"/>
  <c r="FC59" i="1"/>
  <c r="FB59" i="1"/>
  <c r="FA59" i="1"/>
  <c r="EZ59" i="1"/>
  <c r="EY59" i="1"/>
  <c r="EX59" i="1"/>
  <c r="EW59" i="1"/>
  <c r="EV59" i="1"/>
  <c r="EU59" i="1"/>
  <c r="ET59" i="1"/>
  <c r="ES59" i="1"/>
  <c r="ER59" i="1"/>
  <c r="EQ59" i="1"/>
  <c r="EP59" i="1"/>
  <c r="FH58" i="1"/>
  <c r="FG58" i="1"/>
  <c r="FF58" i="1"/>
  <c r="FE58" i="1"/>
  <c r="FD58" i="1"/>
  <c r="FC58" i="1"/>
  <c r="FB58" i="1"/>
  <c r="FA58" i="1"/>
  <c r="EZ58" i="1"/>
  <c r="EY58" i="1"/>
  <c r="EX58" i="1"/>
  <c r="EW58" i="1"/>
  <c r="EV58" i="1"/>
  <c r="EU58" i="1"/>
  <c r="ET58" i="1"/>
  <c r="ES58" i="1"/>
  <c r="ER58" i="1"/>
  <c r="EQ58" i="1"/>
  <c r="EP58" i="1"/>
  <c r="FH57" i="1"/>
  <c r="FG57" i="1"/>
  <c r="FF57" i="1"/>
  <c r="FE57" i="1"/>
  <c r="FD57" i="1"/>
  <c r="FC57" i="1"/>
  <c r="FB57" i="1"/>
  <c r="FA57" i="1"/>
  <c r="EZ57" i="1"/>
  <c r="EY57" i="1"/>
  <c r="EX57" i="1"/>
  <c r="EW57" i="1"/>
  <c r="EV57" i="1"/>
  <c r="EU57" i="1"/>
  <c r="ET57" i="1"/>
  <c r="ES57" i="1"/>
  <c r="ER57" i="1"/>
  <c r="EQ57" i="1"/>
  <c r="EP57" i="1"/>
  <c r="FH56" i="1"/>
  <c r="FG56" i="1"/>
  <c r="FF56" i="1"/>
  <c r="FE56" i="1"/>
  <c r="FD56" i="1"/>
  <c r="FC56" i="1"/>
  <c r="FB56" i="1"/>
  <c r="FA56" i="1"/>
  <c r="EZ56" i="1"/>
  <c r="EY56" i="1"/>
  <c r="EX56" i="1"/>
  <c r="EW56" i="1"/>
  <c r="EV56" i="1"/>
  <c r="EU56" i="1"/>
  <c r="ET56" i="1"/>
  <c r="ES56" i="1"/>
  <c r="ER56" i="1"/>
  <c r="EQ56" i="1"/>
  <c r="EP56" i="1"/>
  <c r="FH55" i="1"/>
  <c r="FG55" i="1"/>
  <c r="FF55" i="1"/>
  <c r="FE55" i="1"/>
  <c r="FD55" i="1"/>
  <c r="FC55" i="1"/>
  <c r="FB55" i="1"/>
  <c r="FA55" i="1"/>
  <c r="EZ55" i="1"/>
  <c r="EY55" i="1"/>
  <c r="EX55" i="1"/>
  <c r="EW55" i="1"/>
  <c r="EV55" i="1"/>
  <c r="EU55" i="1"/>
  <c r="ET55" i="1"/>
  <c r="ES55" i="1"/>
  <c r="ER55" i="1"/>
  <c r="EQ55" i="1"/>
  <c r="EP55" i="1"/>
  <c r="FH54" i="1"/>
  <c r="FG54" i="1"/>
  <c r="FF54" i="1"/>
  <c r="FE54" i="1"/>
  <c r="FD54" i="1"/>
  <c r="FC54" i="1"/>
  <c r="FB54" i="1"/>
  <c r="FA54" i="1"/>
  <c r="EZ54" i="1"/>
  <c r="EY54" i="1"/>
  <c r="EX54" i="1"/>
  <c r="EW54" i="1"/>
  <c r="EV54" i="1"/>
  <c r="EU54" i="1"/>
  <c r="ET54" i="1"/>
  <c r="ES54" i="1"/>
  <c r="ER54" i="1"/>
  <c r="EQ54" i="1"/>
  <c r="EP54" i="1"/>
  <c r="FH53" i="1"/>
  <c r="FG53" i="1"/>
  <c r="FF53" i="1"/>
  <c r="FE53" i="1"/>
  <c r="FD53" i="1"/>
  <c r="FC53" i="1"/>
  <c r="FB53" i="1"/>
  <c r="FA53" i="1"/>
  <c r="EZ53" i="1"/>
  <c r="EY53" i="1"/>
  <c r="EX53" i="1"/>
  <c r="EW53" i="1"/>
  <c r="EV53" i="1"/>
  <c r="EU53" i="1"/>
  <c r="ET53" i="1"/>
  <c r="ES53" i="1"/>
  <c r="ER53" i="1"/>
  <c r="EQ53" i="1"/>
  <c r="EP53" i="1"/>
  <c r="FH52" i="1"/>
  <c r="FG52" i="1"/>
  <c r="FF52" i="1"/>
  <c r="FE52" i="1"/>
  <c r="FD52" i="1"/>
  <c r="FC52" i="1"/>
  <c r="FB52" i="1"/>
  <c r="FA52" i="1"/>
  <c r="EZ52" i="1"/>
  <c r="EY52" i="1"/>
  <c r="EX52" i="1"/>
  <c r="EW52" i="1"/>
  <c r="EV52" i="1"/>
  <c r="EU52" i="1"/>
  <c r="ET52" i="1"/>
  <c r="ES52" i="1"/>
  <c r="ER52" i="1"/>
  <c r="EQ52" i="1"/>
  <c r="EP52" i="1"/>
  <c r="FH51" i="1"/>
  <c r="FG51" i="1"/>
  <c r="FF51" i="1"/>
  <c r="FE51" i="1"/>
  <c r="FD51" i="1"/>
  <c r="FC51" i="1"/>
  <c r="FB51" i="1"/>
  <c r="FA51" i="1"/>
  <c r="EZ51" i="1"/>
  <c r="EY51" i="1"/>
  <c r="EX51" i="1"/>
  <c r="EW51" i="1"/>
  <c r="EV51" i="1"/>
  <c r="EU51" i="1"/>
  <c r="ET51" i="1"/>
  <c r="ES51" i="1"/>
  <c r="ER51" i="1"/>
  <c r="EQ51" i="1"/>
  <c r="EP51" i="1"/>
  <c r="FH50" i="1"/>
  <c r="FG50" i="1"/>
  <c r="FF50" i="1"/>
  <c r="FE50" i="1"/>
  <c r="FD50" i="1"/>
  <c r="FC50" i="1"/>
  <c r="FB50" i="1"/>
  <c r="FA50" i="1"/>
  <c r="EZ50" i="1"/>
  <c r="EY50" i="1"/>
  <c r="EX50" i="1"/>
  <c r="EW50" i="1"/>
  <c r="EV50" i="1"/>
  <c r="EU50" i="1"/>
  <c r="ET50" i="1"/>
  <c r="ES50" i="1"/>
  <c r="ER50" i="1"/>
  <c r="EQ50" i="1"/>
  <c r="EP50" i="1"/>
  <c r="FH49" i="1"/>
  <c r="FG49" i="1"/>
  <c r="FF49" i="1"/>
  <c r="FE49" i="1"/>
  <c r="FD49" i="1"/>
  <c r="FC49" i="1"/>
  <c r="FB49" i="1"/>
  <c r="FA49" i="1"/>
  <c r="EZ49" i="1"/>
  <c r="EY49" i="1"/>
  <c r="EX49" i="1"/>
  <c r="EW49" i="1"/>
  <c r="EV49" i="1"/>
  <c r="EU49" i="1"/>
  <c r="ET49" i="1"/>
  <c r="ES49" i="1"/>
  <c r="ER49" i="1"/>
  <c r="EQ49" i="1"/>
  <c r="EP49" i="1"/>
  <c r="FH48" i="1"/>
  <c r="FG48" i="1"/>
  <c r="FF48" i="1"/>
  <c r="FE48" i="1"/>
  <c r="FD48" i="1"/>
  <c r="FC48" i="1"/>
  <c r="FB48" i="1"/>
  <c r="FA48" i="1"/>
  <c r="EZ48" i="1"/>
  <c r="EY48" i="1"/>
  <c r="EX48" i="1"/>
  <c r="EW48" i="1"/>
  <c r="EV48" i="1"/>
  <c r="EU48" i="1"/>
  <c r="ET48" i="1"/>
  <c r="ES48" i="1"/>
  <c r="ER48" i="1"/>
  <c r="EQ48" i="1"/>
  <c r="EP48" i="1"/>
  <c r="FH47" i="1"/>
  <c r="FG47" i="1"/>
  <c r="FF47" i="1"/>
  <c r="FE47" i="1"/>
  <c r="FD47" i="1"/>
  <c r="FC47" i="1"/>
  <c r="FB47" i="1"/>
  <c r="FA47" i="1"/>
  <c r="EZ47" i="1"/>
  <c r="EY47" i="1"/>
  <c r="EX47" i="1"/>
  <c r="EW47" i="1"/>
  <c r="EV47" i="1"/>
  <c r="EU47" i="1"/>
  <c r="ET47" i="1"/>
  <c r="ES47" i="1"/>
  <c r="ER47" i="1"/>
  <c r="EQ47" i="1"/>
  <c r="EP47" i="1"/>
  <c r="FH46" i="1"/>
  <c r="FG46" i="1"/>
  <c r="FF46" i="1"/>
  <c r="FE46" i="1"/>
  <c r="FD46" i="1"/>
  <c r="FC46" i="1"/>
  <c r="FB46" i="1"/>
  <c r="FA46" i="1"/>
  <c r="EZ46" i="1"/>
  <c r="EY46" i="1"/>
  <c r="EX46" i="1"/>
  <c r="EW46" i="1"/>
  <c r="EV46" i="1"/>
  <c r="EU46" i="1"/>
  <c r="ET46" i="1"/>
  <c r="ES46" i="1"/>
  <c r="ER46" i="1"/>
  <c r="EQ46" i="1"/>
  <c r="EP46" i="1"/>
  <c r="FH45" i="1"/>
  <c r="FG45" i="1"/>
  <c r="FF45" i="1"/>
  <c r="FE45" i="1"/>
  <c r="FD45" i="1"/>
  <c r="FC45" i="1"/>
  <c r="FB45" i="1"/>
  <c r="FA45" i="1"/>
  <c r="EZ45" i="1"/>
  <c r="EY45" i="1"/>
  <c r="EX45" i="1"/>
  <c r="EW45" i="1"/>
  <c r="EV45" i="1"/>
  <c r="EU45" i="1"/>
  <c r="ET45" i="1"/>
  <c r="ES45" i="1"/>
  <c r="ER45" i="1"/>
  <c r="EQ45" i="1"/>
  <c r="EP45" i="1"/>
  <c r="FH44" i="1"/>
  <c r="FG44" i="1"/>
  <c r="FF44" i="1"/>
  <c r="FE44" i="1"/>
  <c r="FD44" i="1"/>
  <c r="FC44" i="1"/>
  <c r="FB44" i="1"/>
  <c r="FA44" i="1"/>
  <c r="EZ44" i="1"/>
  <c r="EY44" i="1"/>
  <c r="EX44" i="1"/>
  <c r="EW44" i="1"/>
  <c r="EV44" i="1"/>
  <c r="EU44" i="1"/>
  <c r="ET44" i="1"/>
  <c r="ES44" i="1"/>
  <c r="ER44" i="1"/>
  <c r="EQ44" i="1"/>
  <c r="EP44" i="1"/>
  <c r="FH43" i="1"/>
  <c r="FG43" i="1"/>
  <c r="FF43" i="1"/>
  <c r="FE43" i="1"/>
  <c r="FD43" i="1"/>
  <c r="FC43" i="1"/>
  <c r="FB43" i="1"/>
  <c r="FA43" i="1"/>
  <c r="EZ43" i="1"/>
  <c r="EY43" i="1"/>
  <c r="EX43" i="1"/>
  <c r="EW43" i="1"/>
  <c r="EV43" i="1"/>
  <c r="EU43" i="1"/>
  <c r="ET43" i="1"/>
  <c r="ES43" i="1"/>
  <c r="ER43" i="1"/>
  <c r="EQ43" i="1"/>
  <c r="EP43" i="1"/>
  <c r="FH42" i="1"/>
  <c r="FG42" i="1"/>
  <c r="FF42" i="1"/>
  <c r="FE42" i="1"/>
  <c r="FD42" i="1"/>
  <c r="FC42" i="1"/>
  <c r="FB42" i="1"/>
  <c r="FA42" i="1"/>
  <c r="EZ42" i="1"/>
  <c r="EY42" i="1"/>
  <c r="EX42" i="1"/>
  <c r="EW42" i="1"/>
  <c r="EV42" i="1"/>
  <c r="EU42" i="1"/>
  <c r="ET42" i="1"/>
  <c r="ES42" i="1"/>
  <c r="ER42" i="1"/>
  <c r="EQ42" i="1"/>
  <c r="EP42" i="1"/>
  <c r="FH41" i="1"/>
  <c r="FG41" i="1"/>
  <c r="FF41" i="1"/>
  <c r="FE41" i="1"/>
  <c r="FD41" i="1"/>
  <c r="FC41" i="1"/>
  <c r="FB41" i="1"/>
  <c r="FA41" i="1"/>
  <c r="EZ41" i="1"/>
  <c r="EY41" i="1"/>
  <c r="EX41" i="1"/>
  <c r="EW41" i="1"/>
  <c r="EV41" i="1"/>
  <c r="EU41" i="1"/>
  <c r="ET41" i="1"/>
  <c r="ES41" i="1"/>
  <c r="ER41" i="1"/>
  <c r="EQ41" i="1"/>
  <c r="EP41" i="1"/>
  <c r="FH40" i="1"/>
  <c r="FG40" i="1"/>
  <c r="FF40" i="1"/>
  <c r="FE40" i="1"/>
  <c r="FD40" i="1"/>
  <c r="FC40" i="1"/>
  <c r="FB40" i="1"/>
  <c r="FA40" i="1"/>
  <c r="EZ40" i="1"/>
  <c r="EY40" i="1"/>
  <c r="EX40" i="1"/>
  <c r="EW40" i="1"/>
  <c r="EV40" i="1"/>
  <c r="EU40" i="1"/>
  <c r="ET40" i="1"/>
  <c r="ES40" i="1"/>
  <c r="ER40" i="1"/>
  <c r="EQ40" i="1"/>
  <c r="EP40" i="1"/>
  <c r="FH39" i="1"/>
  <c r="FG39" i="1"/>
  <c r="FF39" i="1"/>
  <c r="FE39" i="1"/>
  <c r="FD39" i="1"/>
  <c r="FC39" i="1"/>
  <c r="FB39" i="1"/>
  <c r="FA39" i="1"/>
  <c r="EZ39" i="1"/>
  <c r="EY39" i="1"/>
  <c r="EX39" i="1"/>
  <c r="EW39" i="1"/>
  <c r="EV39" i="1"/>
  <c r="EU39" i="1"/>
  <c r="ET39" i="1"/>
  <c r="ES39" i="1"/>
  <c r="ER39" i="1"/>
  <c r="EQ39" i="1"/>
  <c r="EP39" i="1"/>
  <c r="FH38" i="1"/>
  <c r="FG38" i="1"/>
  <c r="FF38" i="1"/>
  <c r="FE38" i="1"/>
  <c r="FD38" i="1"/>
  <c r="FC38" i="1"/>
  <c r="FB38" i="1"/>
  <c r="FA38" i="1"/>
  <c r="EZ38" i="1"/>
  <c r="EY38" i="1"/>
  <c r="EX38" i="1"/>
  <c r="EW38" i="1"/>
  <c r="EV38" i="1"/>
  <c r="EU38" i="1"/>
  <c r="ET38" i="1"/>
  <c r="ES38" i="1"/>
  <c r="ER38" i="1"/>
  <c r="EQ38" i="1"/>
  <c r="EP38" i="1"/>
  <c r="FH37" i="1"/>
  <c r="FG37" i="1"/>
  <c r="FF37" i="1"/>
  <c r="FE37" i="1"/>
  <c r="FD37" i="1"/>
  <c r="FC37" i="1"/>
  <c r="FB37" i="1"/>
  <c r="FA37" i="1"/>
  <c r="EZ37" i="1"/>
  <c r="EY37" i="1"/>
  <c r="EX37" i="1"/>
  <c r="EW37" i="1"/>
  <c r="EV37" i="1"/>
  <c r="EU37" i="1"/>
  <c r="ET37" i="1"/>
  <c r="ES37" i="1"/>
  <c r="ER37" i="1"/>
  <c r="EQ37" i="1"/>
  <c r="EP37" i="1"/>
  <c r="FH36" i="1"/>
  <c r="FG36" i="1"/>
  <c r="FF36" i="1"/>
  <c r="FE36" i="1"/>
  <c r="FD36" i="1"/>
  <c r="FC36" i="1"/>
  <c r="FB36" i="1"/>
  <c r="FA36" i="1"/>
  <c r="EZ36" i="1"/>
  <c r="EY36" i="1"/>
  <c r="EX36" i="1"/>
  <c r="EW36" i="1"/>
  <c r="EV36" i="1"/>
  <c r="EU36" i="1"/>
  <c r="ET36" i="1"/>
  <c r="ES36" i="1"/>
  <c r="ER36" i="1"/>
  <c r="EQ36" i="1"/>
  <c r="EP36" i="1"/>
  <c r="FH35" i="1"/>
  <c r="FG35" i="1"/>
  <c r="FF35" i="1"/>
  <c r="FE35" i="1"/>
  <c r="FD35" i="1"/>
  <c r="FC35" i="1"/>
  <c r="FB35" i="1"/>
  <c r="FA35" i="1"/>
  <c r="EZ35" i="1"/>
  <c r="EY35" i="1"/>
  <c r="EX35" i="1"/>
  <c r="EW35" i="1"/>
  <c r="EV35" i="1"/>
  <c r="EU35" i="1"/>
  <c r="ET35" i="1"/>
  <c r="ES35" i="1"/>
  <c r="ER35" i="1"/>
  <c r="EQ35" i="1"/>
  <c r="EP35" i="1"/>
  <c r="FH34" i="1"/>
  <c r="FG34" i="1"/>
  <c r="FF34" i="1"/>
  <c r="FE34" i="1"/>
  <c r="FD34" i="1"/>
  <c r="FC34" i="1"/>
  <c r="FB34" i="1"/>
  <c r="FA34" i="1"/>
  <c r="EZ34" i="1"/>
  <c r="EY34" i="1"/>
  <c r="EX34" i="1"/>
  <c r="EW34" i="1"/>
  <c r="EV34" i="1"/>
  <c r="EU34" i="1"/>
  <c r="ET34" i="1"/>
  <c r="ES34" i="1"/>
  <c r="ER34" i="1"/>
  <c r="EQ34" i="1"/>
  <c r="EP34" i="1"/>
  <c r="FH33" i="1"/>
  <c r="FG33" i="1"/>
  <c r="FF33" i="1"/>
  <c r="FE33" i="1"/>
  <c r="FD33" i="1"/>
  <c r="FC33" i="1"/>
  <c r="FB33" i="1"/>
  <c r="FA33" i="1"/>
  <c r="EZ33" i="1"/>
  <c r="EY33" i="1"/>
  <c r="EX33" i="1"/>
  <c r="EW33" i="1"/>
  <c r="EV33" i="1"/>
  <c r="EU33" i="1"/>
  <c r="ET33" i="1"/>
  <c r="ES33" i="1"/>
  <c r="ER33" i="1"/>
  <c r="EQ33" i="1"/>
  <c r="EP33" i="1"/>
  <c r="FH32" i="1"/>
  <c r="FG32" i="1"/>
  <c r="FF32" i="1"/>
  <c r="FE32" i="1"/>
  <c r="FD32" i="1"/>
  <c r="FC32" i="1"/>
  <c r="FB32" i="1"/>
  <c r="FA32" i="1"/>
  <c r="EZ32" i="1"/>
  <c r="EY32" i="1"/>
  <c r="EX32" i="1"/>
  <c r="EW32" i="1"/>
  <c r="EV32" i="1"/>
  <c r="EU32" i="1"/>
  <c r="ET32" i="1"/>
  <c r="ES32" i="1"/>
  <c r="ER32" i="1"/>
  <c r="EQ32" i="1"/>
  <c r="EP32" i="1"/>
  <c r="FH31" i="1"/>
  <c r="FG31" i="1"/>
  <c r="FF31" i="1"/>
  <c r="FE31" i="1"/>
  <c r="FD31" i="1"/>
  <c r="FC31" i="1"/>
  <c r="FB31" i="1"/>
  <c r="FA31" i="1"/>
  <c r="EZ31" i="1"/>
  <c r="EY31" i="1"/>
  <c r="EX31" i="1"/>
  <c r="EW31" i="1"/>
  <c r="EV31" i="1"/>
  <c r="EU31" i="1"/>
  <c r="ET31" i="1"/>
  <c r="ES31" i="1"/>
  <c r="ER31" i="1"/>
  <c r="EQ31" i="1"/>
  <c r="EP31" i="1"/>
  <c r="FH30" i="1"/>
  <c r="FG30" i="1"/>
  <c r="FF30" i="1"/>
  <c r="FE30" i="1"/>
  <c r="FD30" i="1"/>
  <c r="FC30" i="1"/>
  <c r="FB30" i="1"/>
  <c r="FA30" i="1"/>
  <c r="EZ30" i="1"/>
  <c r="EY30" i="1"/>
  <c r="EX30" i="1"/>
  <c r="EW30" i="1"/>
  <c r="EV30" i="1"/>
  <c r="EU30" i="1"/>
  <c r="ET30" i="1"/>
  <c r="ES30" i="1"/>
  <c r="ER30" i="1"/>
  <c r="EQ30" i="1"/>
  <c r="EP30" i="1"/>
  <c r="FH29" i="1"/>
  <c r="FG29" i="1"/>
  <c r="FF29" i="1"/>
  <c r="FE29" i="1"/>
  <c r="FD29" i="1"/>
  <c r="FC29" i="1"/>
  <c r="FB29" i="1"/>
  <c r="FA29" i="1"/>
  <c r="EZ29" i="1"/>
  <c r="EY29" i="1"/>
  <c r="EX29" i="1"/>
  <c r="EW29" i="1"/>
  <c r="EV29" i="1"/>
  <c r="EU29" i="1"/>
  <c r="ET29" i="1"/>
  <c r="ES29" i="1"/>
  <c r="ER29" i="1"/>
  <c r="EQ29" i="1"/>
  <c r="EP29" i="1"/>
  <c r="FH28" i="1"/>
  <c r="FG28" i="1"/>
  <c r="FF28" i="1"/>
  <c r="FE28" i="1"/>
  <c r="FD28" i="1"/>
  <c r="FC28" i="1"/>
  <c r="FB28" i="1"/>
  <c r="FA28" i="1"/>
  <c r="EZ28" i="1"/>
  <c r="EY28" i="1"/>
  <c r="EX28" i="1"/>
  <c r="EW28" i="1"/>
  <c r="EV28" i="1"/>
  <c r="EU28" i="1"/>
  <c r="ET28" i="1"/>
  <c r="ES28" i="1"/>
  <c r="ER28" i="1"/>
  <c r="EQ28" i="1"/>
  <c r="EP28" i="1"/>
  <c r="FH27" i="1"/>
  <c r="FG27" i="1"/>
  <c r="FF27" i="1"/>
  <c r="FE27" i="1"/>
  <c r="FD27" i="1"/>
  <c r="FC27" i="1"/>
  <c r="FB27" i="1"/>
  <c r="FA27" i="1"/>
  <c r="EZ27" i="1"/>
  <c r="EY27" i="1"/>
  <c r="EX27" i="1"/>
  <c r="EW27" i="1"/>
  <c r="EV27" i="1"/>
  <c r="EU27" i="1"/>
  <c r="ET27" i="1"/>
  <c r="ES27" i="1"/>
  <c r="ER27" i="1"/>
  <c r="EQ27" i="1"/>
  <c r="EP27" i="1"/>
  <c r="FH26" i="1"/>
  <c r="FG26" i="1"/>
  <c r="FF26" i="1"/>
  <c r="FE26" i="1"/>
  <c r="FD26" i="1"/>
  <c r="FC26" i="1"/>
  <c r="FB26" i="1"/>
  <c r="FA26" i="1"/>
  <c r="EZ26" i="1"/>
  <c r="EY26" i="1"/>
  <c r="EX26" i="1"/>
  <c r="EW26" i="1"/>
  <c r="EV26" i="1"/>
  <c r="EU26" i="1"/>
  <c r="ET26" i="1"/>
  <c r="ES26" i="1"/>
  <c r="ER26" i="1"/>
  <c r="EQ26" i="1"/>
  <c r="EP26" i="1"/>
  <c r="FH25" i="1"/>
  <c r="FG25" i="1"/>
  <c r="FF25" i="1"/>
  <c r="FE25" i="1"/>
  <c r="FD25" i="1"/>
  <c r="FC25" i="1"/>
  <c r="FB25" i="1"/>
  <c r="FA25" i="1"/>
  <c r="EZ25" i="1"/>
  <c r="EY25" i="1"/>
  <c r="EX25" i="1"/>
  <c r="EW25" i="1"/>
  <c r="EV25" i="1"/>
  <c r="EU25" i="1"/>
  <c r="ET25" i="1"/>
  <c r="ES25" i="1"/>
  <c r="ER25" i="1"/>
  <c r="EQ25" i="1"/>
  <c r="EP25" i="1"/>
  <c r="FH24" i="1"/>
  <c r="FG24" i="1"/>
  <c r="FF24" i="1"/>
  <c r="FE24" i="1"/>
  <c r="FD24" i="1"/>
  <c r="FC24" i="1"/>
  <c r="FB24" i="1"/>
  <c r="FA24" i="1"/>
  <c r="EZ24" i="1"/>
  <c r="EY24" i="1"/>
  <c r="EX24" i="1"/>
  <c r="EW24" i="1"/>
  <c r="EV24" i="1"/>
  <c r="EU24" i="1"/>
  <c r="ET24" i="1"/>
  <c r="ES24" i="1"/>
  <c r="ER24" i="1"/>
  <c r="EQ24" i="1"/>
  <c r="EP24" i="1"/>
  <c r="FH23" i="1"/>
  <c r="FG23" i="1"/>
  <c r="FF23" i="1"/>
  <c r="FE23" i="1"/>
  <c r="FD23" i="1"/>
  <c r="FC23" i="1"/>
  <c r="FB23" i="1"/>
  <c r="FA23" i="1"/>
  <c r="EZ23" i="1"/>
  <c r="EY23" i="1"/>
  <c r="EX23" i="1"/>
  <c r="EW23" i="1"/>
  <c r="EV23" i="1"/>
  <c r="EU23" i="1"/>
  <c r="ET23" i="1"/>
  <c r="ES23" i="1"/>
  <c r="ER23" i="1"/>
  <c r="EQ23" i="1"/>
  <c r="EP23" i="1"/>
  <c r="FH22" i="1"/>
  <c r="FG22" i="1"/>
  <c r="FF22" i="1"/>
  <c r="FE22" i="1"/>
  <c r="FD22" i="1"/>
  <c r="FC22" i="1"/>
  <c r="FB22" i="1"/>
  <c r="FA22" i="1"/>
  <c r="EZ22" i="1"/>
  <c r="EY22" i="1"/>
  <c r="EX22" i="1"/>
  <c r="EW22" i="1"/>
  <c r="EV22" i="1"/>
  <c r="EU22" i="1"/>
  <c r="ET22" i="1"/>
  <c r="ES22" i="1"/>
  <c r="ER22" i="1"/>
  <c r="EQ22" i="1"/>
  <c r="EP22" i="1"/>
  <c r="FH21" i="1"/>
  <c r="FG21" i="1"/>
  <c r="FF21" i="1"/>
  <c r="FE21" i="1"/>
  <c r="FD21" i="1"/>
  <c r="FC21" i="1"/>
  <c r="FB21" i="1"/>
  <c r="FA21" i="1"/>
  <c r="EZ21" i="1"/>
  <c r="EY21" i="1"/>
  <c r="EX21" i="1"/>
  <c r="EW21" i="1"/>
  <c r="EV21" i="1"/>
  <c r="EU21" i="1"/>
  <c r="ET21" i="1"/>
  <c r="ES21" i="1"/>
  <c r="ER21" i="1"/>
  <c r="EQ21" i="1"/>
  <c r="EP21" i="1"/>
  <c r="FH20" i="1"/>
  <c r="FG20" i="1"/>
  <c r="FF20" i="1"/>
  <c r="FE20" i="1"/>
  <c r="FD20" i="1"/>
  <c r="FC20" i="1"/>
  <c r="FB20" i="1"/>
  <c r="FA20" i="1"/>
  <c r="EZ20" i="1"/>
  <c r="EY20" i="1"/>
  <c r="EX20" i="1"/>
  <c r="EW20" i="1"/>
  <c r="EV20" i="1"/>
  <c r="EU20" i="1"/>
  <c r="ET20" i="1"/>
  <c r="ES20" i="1"/>
  <c r="ER20" i="1"/>
  <c r="EQ20" i="1"/>
  <c r="EP20" i="1"/>
  <c r="FH19" i="1"/>
  <c r="FG19" i="1"/>
  <c r="FF19" i="1"/>
  <c r="FE19" i="1"/>
  <c r="FD19" i="1"/>
  <c r="FC19" i="1"/>
  <c r="FB19" i="1"/>
  <c r="FA19" i="1"/>
  <c r="EZ19" i="1"/>
  <c r="EY19" i="1"/>
  <c r="EX19" i="1"/>
  <c r="EW19" i="1"/>
  <c r="EV19" i="1"/>
  <c r="EU19" i="1"/>
  <c r="ET19" i="1"/>
  <c r="ES19" i="1"/>
  <c r="ER19" i="1"/>
  <c r="EQ19" i="1"/>
  <c r="EP19" i="1"/>
  <c r="FH18" i="1"/>
  <c r="FG18" i="1"/>
  <c r="FF18" i="1"/>
  <c r="FE18" i="1"/>
  <c r="FD18" i="1"/>
  <c r="FC18" i="1"/>
  <c r="FB18" i="1"/>
  <c r="FA18" i="1"/>
  <c r="EZ18" i="1"/>
  <c r="EY18" i="1"/>
  <c r="EX18" i="1"/>
  <c r="EW18" i="1"/>
  <c r="EV18" i="1"/>
  <c r="EU18" i="1"/>
  <c r="ET18" i="1"/>
  <c r="ES18" i="1"/>
  <c r="ER18" i="1"/>
  <c r="EQ18" i="1"/>
  <c r="EP18" i="1"/>
  <c r="FH17" i="1"/>
  <c r="FG17" i="1"/>
  <c r="FF17" i="1"/>
  <c r="FE17" i="1"/>
  <c r="FD17" i="1"/>
  <c r="FC17" i="1"/>
  <c r="FB17" i="1"/>
  <c r="FA17" i="1"/>
  <c r="EZ17" i="1"/>
  <c r="EY17" i="1"/>
  <c r="EX17" i="1"/>
  <c r="EW17" i="1"/>
  <c r="EV17" i="1"/>
  <c r="EU17" i="1"/>
  <c r="ET17" i="1"/>
  <c r="ES17" i="1"/>
  <c r="ER17" i="1"/>
  <c r="EQ17" i="1"/>
  <c r="EP17" i="1"/>
  <c r="FH16" i="1"/>
  <c r="FG16" i="1"/>
  <c r="FE16" i="1"/>
  <c r="FD16" i="1"/>
  <c r="FC16" i="1"/>
  <c r="FB16" i="1"/>
  <c r="FA16" i="1"/>
  <c r="EZ16" i="1"/>
  <c r="EY16" i="1"/>
  <c r="EX16" i="1"/>
  <c r="EW16" i="1"/>
  <c r="EV16" i="1"/>
  <c r="EU16" i="1"/>
  <c r="ET16" i="1"/>
  <c r="ES16" i="1"/>
  <c r="ER16" i="1"/>
  <c r="EQ16" i="1"/>
  <c r="EP16" i="1"/>
  <c r="FH15" i="1"/>
  <c r="FG15" i="1"/>
  <c r="FF15" i="1"/>
  <c r="FE15" i="1"/>
  <c r="FD15" i="1"/>
  <c r="FC15" i="1"/>
  <c r="FB15" i="1"/>
  <c r="FA15" i="1"/>
  <c r="EZ15" i="1"/>
  <c r="EY15" i="1"/>
  <c r="EX15" i="1"/>
  <c r="EW15" i="1"/>
  <c r="EV15" i="1"/>
  <c r="EU15" i="1"/>
  <c r="ET15" i="1"/>
  <c r="ES15" i="1"/>
  <c r="ER15" i="1"/>
  <c r="EQ15" i="1"/>
  <c r="EP15" i="1"/>
  <c r="FH14" i="1"/>
  <c r="FG14" i="1"/>
  <c r="FF14" i="1"/>
  <c r="FE14" i="1"/>
  <c r="FD14" i="1"/>
  <c r="FC14" i="1"/>
  <c r="FB14" i="1"/>
  <c r="FA14" i="1"/>
  <c r="EZ14" i="1"/>
  <c r="EY14" i="1"/>
  <c r="EX14" i="1"/>
  <c r="EW14" i="1"/>
  <c r="EV14" i="1"/>
  <c r="EU14" i="1"/>
  <c r="ET14" i="1"/>
  <c r="ES14" i="1"/>
  <c r="ER14" i="1"/>
  <c r="EQ14" i="1"/>
  <c r="EP14" i="1"/>
  <c r="FH13" i="1"/>
  <c r="FG13" i="1"/>
  <c r="FF13" i="1"/>
  <c r="FE13" i="1"/>
  <c r="FD13" i="1"/>
  <c r="FC13" i="1"/>
  <c r="FB13" i="1"/>
  <c r="FA13" i="1"/>
  <c r="EZ13" i="1"/>
  <c r="EY13" i="1"/>
  <c r="EX13" i="1"/>
  <c r="EW13" i="1"/>
  <c r="EV13" i="1"/>
  <c r="EU13" i="1"/>
  <c r="ET13" i="1"/>
  <c r="ES13" i="1"/>
  <c r="ER13" i="1"/>
  <c r="EQ13" i="1"/>
  <c r="EP13" i="1"/>
  <c r="FH12" i="1"/>
  <c r="FG12" i="1"/>
  <c r="FF12" i="1"/>
  <c r="FE12" i="1"/>
  <c r="FD12" i="1"/>
  <c r="FC12" i="1"/>
  <c r="FB12" i="1"/>
  <c r="FA12" i="1"/>
  <c r="EZ12" i="1"/>
  <c r="EY12" i="1"/>
  <c r="EX12" i="1"/>
  <c r="EW12" i="1"/>
  <c r="EV12" i="1"/>
  <c r="EU12" i="1"/>
  <c r="ET12" i="1"/>
  <c r="ES12" i="1"/>
  <c r="ER12" i="1"/>
  <c r="EQ12" i="1"/>
  <c r="EP12" i="1"/>
  <c r="FH11" i="1"/>
  <c r="FG11" i="1"/>
  <c r="FF11" i="1"/>
  <c r="FE11" i="1"/>
  <c r="FD11" i="1"/>
  <c r="FC11" i="1"/>
  <c r="FB11" i="1"/>
  <c r="FA11" i="1"/>
  <c r="EZ11" i="1"/>
  <c r="EY11" i="1"/>
  <c r="EX11" i="1"/>
  <c r="EW11" i="1"/>
  <c r="EV11" i="1"/>
  <c r="EU11" i="1"/>
  <c r="ET11" i="1"/>
  <c r="ES11" i="1"/>
  <c r="ER11" i="1"/>
  <c r="EQ11" i="1"/>
  <c r="EP11" i="1"/>
  <c r="FH10" i="1"/>
  <c r="FG10" i="1"/>
  <c r="FF10" i="1"/>
  <c r="FE10" i="1"/>
  <c r="FD10" i="1"/>
  <c r="FC10" i="1"/>
  <c r="FB10" i="1"/>
  <c r="FA10" i="1"/>
  <c r="EZ10" i="1"/>
  <c r="EY10" i="1"/>
  <c r="EX10" i="1"/>
  <c r="EW10" i="1"/>
  <c r="EV10" i="1"/>
  <c r="EU10" i="1"/>
  <c r="ET10" i="1"/>
  <c r="ES10" i="1"/>
  <c r="ER10" i="1"/>
  <c r="EQ10" i="1"/>
  <c r="EP10" i="1"/>
  <c r="FH9" i="1"/>
  <c r="FG9" i="1"/>
  <c r="FF9" i="1"/>
  <c r="FE9" i="1"/>
  <c r="FD9" i="1"/>
  <c r="FC9" i="1"/>
  <c r="FB9" i="1"/>
  <c r="FA9" i="1"/>
  <c r="EZ9" i="1"/>
  <c r="EY9" i="1"/>
  <c r="EX9" i="1"/>
  <c r="EW9" i="1"/>
  <c r="EV9" i="1"/>
  <c r="EU9" i="1"/>
  <c r="ET9" i="1"/>
  <c r="ES9" i="1"/>
  <c r="ER9" i="1"/>
  <c r="EQ9" i="1"/>
  <c r="EP9" i="1"/>
  <c r="FH8" i="1"/>
  <c r="FG8" i="1"/>
  <c r="FF8" i="1"/>
  <c r="FE8" i="1"/>
  <c r="FD8" i="1"/>
  <c r="FC8" i="1"/>
  <c r="FB8" i="1"/>
  <c r="FA8" i="1"/>
  <c r="EZ8" i="1"/>
  <c r="EY8" i="1"/>
  <c r="EX8" i="1"/>
  <c r="EW8" i="1"/>
  <c r="EV8" i="1"/>
  <c r="EU8" i="1"/>
  <c r="ET8" i="1"/>
  <c r="ES8" i="1"/>
  <c r="ER8" i="1"/>
  <c r="EQ8" i="1"/>
  <c r="EP8" i="1"/>
  <c r="FH7" i="1"/>
  <c r="FG7" i="1"/>
  <c r="FF7" i="1"/>
  <c r="FE7" i="1"/>
  <c r="FD7" i="1"/>
  <c r="FC7" i="1"/>
  <c r="FB7" i="1"/>
  <c r="FA7" i="1"/>
  <c r="EZ7" i="1"/>
  <c r="EY7" i="1"/>
  <c r="EX7" i="1"/>
  <c r="EW7" i="1"/>
  <c r="EV7" i="1"/>
  <c r="EU7" i="1"/>
  <c r="ET7" i="1"/>
  <c r="ES7" i="1"/>
  <c r="ER7" i="1"/>
  <c r="EQ7" i="1"/>
  <c r="EP7" i="1"/>
  <c r="FH6" i="1"/>
  <c r="FG6" i="1"/>
  <c r="FF6" i="1"/>
  <c r="FE6" i="1"/>
  <c r="FD6" i="1"/>
  <c r="FC6" i="1"/>
  <c r="FB6" i="1"/>
  <c r="FA6" i="1"/>
  <c r="EZ6" i="1"/>
  <c r="EY6" i="1"/>
  <c r="EX6" i="1"/>
  <c r="EW6" i="1"/>
  <c r="EV6" i="1"/>
  <c r="EU6" i="1"/>
  <c r="ET6" i="1"/>
  <c r="ES6" i="1"/>
  <c r="ER6" i="1"/>
  <c r="EQ6" i="1"/>
  <c r="EP6" i="1"/>
  <c r="FH5" i="1"/>
  <c r="FG5" i="1"/>
  <c r="FF5" i="1"/>
  <c r="FE5" i="1"/>
  <c r="FD5" i="1"/>
  <c r="FC5" i="1"/>
  <c r="FB5" i="1"/>
  <c r="FA5" i="1"/>
  <c r="EZ5" i="1"/>
  <c r="EY5" i="1"/>
  <c r="EX5" i="1"/>
  <c r="EW5" i="1"/>
  <c r="EV5" i="1"/>
  <c r="EU5" i="1"/>
  <c r="ET5" i="1"/>
  <c r="ES5" i="1"/>
  <c r="ER5" i="1"/>
  <c r="EQ5" i="1"/>
  <c r="EP5" i="1"/>
  <c r="FH4" i="1"/>
  <c r="FG4" i="1"/>
  <c r="FF4" i="1"/>
  <c r="FE4" i="1"/>
  <c r="FD4" i="1"/>
  <c r="FC4" i="1"/>
  <c r="FB4" i="1"/>
  <c r="FA4" i="1"/>
  <c r="EZ4" i="1"/>
  <c r="EY4" i="1"/>
  <c r="EX4" i="1"/>
  <c r="EW4" i="1"/>
  <c r="EV4" i="1"/>
  <c r="EU4" i="1"/>
  <c r="ET4" i="1"/>
  <c r="ES4" i="1"/>
  <c r="ER4" i="1"/>
  <c r="EQ4" i="1"/>
  <c r="EP4" i="1"/>
  <c r="FH3" i="1"/>
  <c r="FG3" i="1"/>
  <c r="FF3" i="1"/>
  <c r="FE3" i="1"/>
  <c r="FD3" i="1"/>
  <c r="FC3" i="1"/>
  <c r="FB3" i="1"/>
  <c r="FA3" i="1"/>
  <c r="EZ3" i="1"/>
  <c r="EY3" i="1"/>
  <c r="EX3" i="1"/>
  <c r="EW3" i="1"/>
  <c r="EV3" i="1"/>
  <c r="EU3" i="1"/>
  <c r="ET3" i="1"/>
  <c r="ES3" i="1"/>
  <c r="ER3" i="1"/>
  <c r="EQ3" i="1"/>
  <c r="EP3" i="1"/>
  <c r="FH2" i="1"/>
  <c r="FG2" i="1"/>
  <c r="FF2" i="1"/>
  <c r="FE2" i="1"/>
  <c r="FD2" i="1"/>
  <c r="FC2" i="1"/>
  <c r="FB2" i="1"/>
  <c r="FA2" i="1"/>
  <c r="EZ2" i="1"/>
  <c r="EY2" i="1"/>
  <c r="EX2" i="1"/>
  <c r="EW2" i="1"/>
  <c r="EV2" i="1"/>
  <c r="EU2" i="1"/>
  <c r="ET2" i="1"/>
  <c r="ES2" i="1"/>
  <c r="ER2" i="1"/>
  <c r="EQ2" i="1"/>
  <c r="EP2" i="1"/>
  <c r="EO66" i="1"/>
  <c r="EO65" i="1"/>
  <c r="EO64" i="1"/>
  <c r="EO63" i="1"/>
  <c r="EO62" i="1"/>
  <c r="EO61" i="1"/>
  <c r="EO60" i="1"/>
  <c r="EO59" i="1"/>
  <c r="EO58" i="1"/>
  <c r="EO57" i="1"/>
  <c r="EO56" i="1"/>
  <c r="EO55" i="1"/>
  <c r="EO54" i="1"/>
  <c r="EO53" i="1"/>
  <c r="EO52" i="1"/>
  <c r="EO51" i="1"/>
  <c r="EO50" i="1"/>
  <c r="EO49" i="1"/>
  <c r="EO48" i="1"/>
  <c r="EO47" i="1"/>
  <c r="EO46" i="1"/>
  <c r="EO45" i="1"/>
  <c r="EO44" i="1"/>
  <c r="EO43" i="1"/>
  <c r="EO42" i="1"/>
  <c r="EO41" i="1"/>
  <c r="EO40" i="1"/>
  <c r="EO39" i="1"/>
  <c r="EO38" i="1"/>
  <c r="EO37" i="1"/>
  <c r="EO36" i="1"/>
  <c r="EO35" i="1"/>
  <c r="EO34" i="1"/>
  <c r="EO33" i="1"/>
  <c r="EO32" i="1"/>
  <c r="EO31" i="1"/>
  <c r="EO30" i="1"/>
  <c r="EO29" i="1"/>
  <c r="EO28" i="1"/>
  <c r="EO27" i="1"/>
  <c r="EO26" i="1"/>
  <c r="EO25" i="1"/>
  <c r="EO24" i="1"/>
  <c r="EO23" i="1"/>
  <c r="EO22" i="1"/>
  <c r="EO21" i="1"/>
  <c r="EO20" i="1"/>
  <c r="EO19" i="1"/>
  <c r="EO18" i="1"/>
  <c r="EO17" i="1"/>
  <c r="EO16" i="1"/>
  <c r="EO15" i="1"/>
  <c r="EO14" i="1"/>
  <c r="EO13" i="1"/>
  <c r="EO12" i="1"/>
  <c r="EO11" i="1"/>
  <c r="EO10" i="1"/>
  <c r="EO9" i="1"/>
  <c r="EO8" i="1"/>
  <c r="EO7" i="1"/>
  <c r="EO6" i="1"/>
  <c r="EO5" i="1"/>
  <c r="EO4" i="1"/>
  <c r="EO3" i="1"/>
  <c r="EO2" i="1"/>
  <c r="EN66" i="1"/>
  <c r="EM66" i="1"/>
  <c r="EL66" i="1"/>
  <c r="EK66" i="1"/>
  <c r="EJ66" i="1"/>
  <c r="EI66" i="1"/>
  <c r="EH66" i="1"/>
  <c r="EG66" i="1"/>
  <c r="EF66" i="1"/>
  <c r="EE66" i="1"/>
  <c r="ED66" i="1"/>
  <c r="EC66" i="1"/>
  <c r="EB66" i="1"/>
  <c r="EA66" i="1"/>
  <c r="DZ66" i="1"/>
  <c r="DY66" i="1"/>
  <c r="DX66" i="1"/>
  <c r="DW66" i="1"/>
  <c r="DV66" i="1"/>
  <c r="EN65" i="1"/>
  <c r="EM65" i="1"/>
  <c r="EL65" i="1"/>
  <c r="EK65" i="1"/>
  <c r="EJ65" i="1"/>
  <c r="EI65" i="1"/>
  <c r="EH65" i="1"/>
  <c r="EG65" i="1"/>
  <c r="EF65" i="1"/>
  <c r="EE65" i="1"/>
  <c r="ED65" i="1"/>
  <c r="EC65" i="1"/>
  <c r="EB65" i="1"/>
  <c r="EA65" i="1"/>
  <c r="DZ65" i="1"/>
  <c r="DY65" i="1"/>
  <c r="DX65" i="1"/>
  <c r="DW65" i="1"/>
  <c r="DV65" i="1"/>
  <c r="EN64" i="1"/>
  <c r="EM64" i="1"/>
  <c r="EL64" i="1"/>
  <c r="EK64" i="1"/>
  <c r="EJ64" i="1"/>
  <c r="EI64" i="1"/>
  <c r="EH64" i="1"/>
  <c r="EG64" i="1"/>
  <c r="EF64" i="1"/>
  <c r="EE64" i="1"/>
  <c r="ED64" i="1"/>
  <c r="EC64" i="1"/>
  <c r="EB64" i="1"/>
  <c r="EA64" i="1"/>
  <c r="DZ64" i="1"/>
  <c r="DY64" i="1"/>
  <c r="DX64" i="1"/>
  <c r="DW64" i="1"/>
  <c r="DV64" i="1"/>
  <c r="EN63" i="1"/>
  <c r="EM63" i="1"/>
  <c r="EL63" i="1"/>
  <c r="EK63" i="1"/>
  <c r="EJ63" i="1"/>
  <c r="EI63" i="1"/>
  <c r="EH63" i="1"/>
  <c r="EG63" i="1"/>
  <c r="EF63" i="1"/>
  <c r="EE63" i="1"/>
  <c r="ED63" i="1"/>
  <c r="EC63" i="1"/>
  <c r="EB63" i="1"/>
  <c r="EA63" i="1"/>
  <c r="DZ63" i="1"/>
  <c r="DY63" i="1"/>
  <c r="DX63" i="1"/>
  <c r="DW63" i="1"/>
  <c r="DV63" i="1"/>
  <c r="EN62" i="1"/>
  <c r="EM62" i="1"/>
  <c r="EL62" i="1"/>
  <c r="EK62" i="1"/>
  <c r="EJ62" i="1"/>
  <c r="EI62" i="1"/>
  <c r="EH62" i="1"/>
  <c r="EG62" i="1"/>
  <c r="EF62" i="1"/>
  <c r="EE62" i="1"/>
  <c r="ED62" i="1"/>
  <c r="EC62" i="1"/>
  <c r="EB62" i="1"/>
  <c r="EA62" i="1"/>
  <c r="DZ62" i="1"/>
  <c r="DY62" i="1"/>
  <c r="DX62" i="1"/>
  <c r="DW62" i="1"/>
  <c r="DV62" i="1"/>
  <c r="EN61" i="1"/>
  <c r="EM61" i="1"/>
  <c r="EL61" i="1"/>
  <c r="EK61" i="1"/>
  <c r="EJ61" i="1"/>
  <c r="EI61" i="1"/>
  <c r="EH61" i="1"/>
  <c r="EG61" i="1"/>
  <c r="EF61" i="1"/>
  <c r="EE61" i="1"/>
  <c r="ED61" i="1"/>
  <c r="EC61" i="1"/>
  <c r="EB61" i="1"/>
  <c r="EA61" i="1"/>
  <c r="DZ61" i="1"/>
  <c r="DY61" i="1"/>
  <c r="DX61" i="1"/>
  <c r="DW61" i="1"/>
  <c r="DV61" i="1"/>
  <c r="EN60" i="1"/>
  <c r="EM60" i="1"/>
  <c r="EL60" i="1"/>
  <c r="EK60" i="1"/>
  <c r="EJ60" i="1"/>
  <c r="EI60" i="1"/>
  <c r="EH60" i="1"/>
  <c r="EG60" i="1"/>
  <c r="EF60" i="1"/>
  <c r="EE60" i="1"/>
  <c r="ED60" i="1"/>
  <c r="EC60" i="1"/>
  <c r="EB60" i="1"/>
  <c r="EA60" i="1"/>
  <c r="DZ60" i="1"/>
  <c r="DY60" i="1"/>
  <c r="DX60" i="1"/>
  <c r="DW60" i="1"/>
  <c r="DV60" i="1"/>
  <c r="EN59" i="1"/>
  <c r="EM59" i="1"/>
  <c r="EL59" i="1"/>
  <c r="EK59" i="1"/>
  <c r="EJ59" i="1"/>
  <c r="EI59" i="1"/>
  <c r="EH59" i="1"/>
  <c r="EG59" i="1"/>
  <c r="EF59" i="1"/>
  <c r="EE59" i="1"/>
  <c r="ED59" i="1"/>
  <c r="EC59" i="1"/>
  <c r="EB59" i="1"/>
  <c r="EA59" i="1"/>
  <c r="DZ59" i="1"/>
  <c r="DY59" i="1"/>
  <c r="DX59" i="1"/>
  <c r="DW59" i="1"/>
  <c r="DV59" i="1"/>
  <c r="EN58" i="1"/>
  <c r="EM58" i="1"/>
  <c r="EL58" i="1"/>
  <c r="EK58" i="1"/>
  <c r="EJ58" i="1"/>
  <c r="EI58" i="1"/>
  <c r="EH58" i="1"/>
  <c r="EG58" i="1"/>
  <c r="EF58" i="1"/>
  <c r="EE58" i="1"/>
  <c r="ED58" i="1"/>
  <c r="EC58" i="1"/>
  <c r="EB58" i="1"/>
  <c r="EA58" i="1"/>
  <c r="DZ58" i="1"/>
  <c r="DY58" i="1"/>
  <c r="DX58" i="1"/>
  <c r="DW58" i="1"/>
  <c r="DV58" i="1"/>
  <c r="EN57" i="1"/>
  <c r="EM57" i="1"/>
  <c r="EL57" i="1"/>
  <c r="EK57" i="1"/>
  <c r="EJ57" i="1"/>
  <c r="EI57" i="1"/>
  <c r="EH57" i="1"/>
  <c r="EG57" i="1"/>
  <c r="EF57" i="1"/>
  <c r="EE57" i="1"/>
  <c r="ED57" i="1"/>
  <c r="EC57" i="1"/>
  <c r="EB57" i="1"/>
  <c r="EA57" i="1"/>
  <c r="DZ57" i="1"/>
  <c r="DY57" i="1"/>
  <c r="DX57" i="1"/>
  <c r="DW57" i="1"/>
  <c r="DV57" i="1"/>
  <c r="EN56" i="1"/>
  <c r="EM56" i="1"/>
  <c r="EL56" i="1"/>
  <c r="EK56" i="1"/>
  <c r="EJ56" i="1"/>
  <c r="EI56" i="1"/>
  <c r="EH56" i="1"/>
  <c r="EG56" i="1"/>
  <c r="EF56" i="1"/>
  <c r="EE56" i="1"/>
  <c r="ED56" i="1"/>
  <c r="EC56" i="1"/>
  <c r="EB56" i="1"/>
  <c r="EA56" i="1"/>
  <c r="DZ56" i="1"/>
  <c r="DY56" i="1"/>
  <c r="DX56" i="1"/>
  <c r="DW56" i="1"/>
  <c r="DV56" i="1"/>
  <c r="EN55" i="1"/>
  <c r="EM55" i="1"/>
  <c r="EL55" i="1"/>
  <c r="EK55" i="1"/>
  <c r="EJ55" i="1"/>
  <c r="EI55" i="1"/>
  <c r="EH55" i="1"/>
  <c r="EG55" i="1"/>
  <c r="EF55" i="1"/>
  <c r="EE55" i="1"/>
  <c r="ED55" i="1"/>
  <c r="EC55" i="1"/>
  <c r="EB55" i="1"/>
  <c r="EA55" i="1"/>
  <c r="DZ55" i="1"/>
  <c r="DY55" i="1"/>
  <c r="DX55" i="1"/>
  <c r="DW55" i="1"/>
  <c r="DV55" i="1"/>
  <c r="EN54" i="1"/>
  <c r="EM54" i="1"/>
  <c r="EL54" i="1"/>
  <c r="EK54" i="1"/>
  <c r="EJ54" i="1"/>
  <c r="EI54" i="1"/>
  <c r="EH54" i="1"/>
  <c r="EG54" i="1"/>
  <c r="EF54" i="1"/>
  <c r="EE54" i="1"/>
  <c r="ED54" i="1"/>
  <c r="EC54" i="1"/>
  <c r="EB54" i="1"/>
  <c r="EA54" i="1"/>
  <c r="DZ54" i="1"/>
  <c r="DY54" i="1"/>
  <c r="DX54" i="1"/>
  <c r="DW54" i="1"/>
  <c r="DV54" i="1"/>
  <c r="EN53" i="1"/>
  <c r="EM53" i="1"/>
  <c r="EL53" i="1"/>
  <c r="EK53" i="1"/>
  <c r="EJ53" i="1"/>
  <c r="EI53" i="1"/>
  <c r="EH53" i="1"/>
  <c r="EG53" i="1"/>
  <c r="EF53" i="1"/>
  <c r="EE53" i="1"/>
  <c r="ED53" i="1"/>
  <c r="EC53" i="1"/>
  <c r="EB53" i="1"/>
  <c r="EA53" i="1"/>
  <c r="DZ53" i="1"/>
  <c r="DY53" i="1"/>
  <c r="DX53" i="1"/>
  <c r="DW53" i="1"/>
  <c r="DV53" i="1"/>
  <c r="EN52" i="1"/>
  <c r="EM52" i="1"/>
  <c r="EL52" i="1"/>
  <c r="EK52" i="1"/>
  <c r="EJ52" i="1"/>
  <c r="EI52" i="1"/>
  <c r="EH52" i="1"/>
  <c r="EG52" i="1"/>
  <c r="EF52" i="1"/>
  <c r="EE52" i="1"/>
  <c r="ED52" i="1"/>
  <c r="EC52" i="1"/>
  <c r="EB52" i="1"/>
  <c r="EA52" i="1"/>
  <c r="DZ52" i="1"/>
  <c r="DY52" i="1"/>
  <c r="DX52" i="1"/>
  <c r="DW52" i="1"/>
  <c r="DV52" i="1"/>
  <c r="EN51" i="1"/>
  <c r="EM51" i="1"/>
  <c r="EL51" i="1"/>
  <c r="EK51" i="1"/>
  <c r="EJ51" i="1"/>
  <c r="EI51" i="1"/>
  <c r="EH51" i="1"/>
  <c r="EG51" i="1"/>
  <c r="EF51" i="1"/>
  <c r="EE51" i="1"/>
  <c r="ED51" i="1"/>
  <c r="EC51" i="1"/>
  <c r="EB51" i="1"/>
  <c r="EA51" i="1"/>
  <c r="DZ51" i="1"/>
  <c r="DY51" i="1"/>
  <c r="DX51" i="1"/>
  <c r="DW51" i="1"/>
  <c r="DV51" i="1"/>
  <c r="EN50" i="1"/>
  <c r="EM50" i="1"/>
  <c r="EL50" i="1"/>
  <c r="EK50" i="1"/>
  <c r="EJ50" i="1"/>
  <c r="EI50" i="1"/>
  <c r="EH50" i="1"/>
  <c r="EG50" i="1"/>
  <c r="EF50" i="1"/>
  <c r="EE50" i="1"/>
  <c r="ED50" i="1"/>
  <c r="EC50" i="1"/>
  <c r="EB50" i="1"/>
  <c r="EA50" i="1"/>
  <c r="DZ50" i="1"/>
  <c r="DY50" i="1"/>
  <c r="DX50" i="1"/>
  <c r="DW50" i="1"/>
  <c r="DV50" i="1"/>
  <c r="EN49" i="1"/>
  <c r="EM49" i="1"/>
  <c r="EL49" i="1"/>
  <c r="EK49" i="1"/>
  <c r="EJ49" i="1"/>
  <c r="EI49" i="1"/>
  <c r="EH49" i="1"/>
  <c r="EG49" i="1"/>
  <c r="EF49" i="1"/>
  <c r="EE49" i="1"/>
  <c r="ED49" i="1"/>
  <c r="EC49" i="1"/>
  <c r="EB49" i="1"/>
  <c r="EA49" i="1"/>
  <c r="DZ49" i="1"/>
  <c r="DY49" i="1"/>
  <c r="DX49" i="1"/>
  <c r="DW49" i="1"/>
  <c r="DV49" i="1"/>
  <c r="EN48" i="1"/>
  <c r="EM48" i="1"/>
  <c r="EL48" i="1"/>
  <c r="EK48" i="1"/>
  <c r="EJ48" i="1"/>
  <c r="EI48" i="1"/>
  <c r="EH48" i="1"/>
  <c r="EG48" i="1"/>
  <c r="EF48" i="1"/>
  <c r="EE48" i="1"/>
  <c r="ED48" i="1"/>
  <c r="EC48" i="1"/>
  <c r="EB48" i="1"/>
  <c r="EA48" i="1"/>
  <c r="DZ48" i="1"/>
  <c r="DY48" i="1"/>
  <c r="DX48" i="1"/>
  <c r="DW48" i="1"/>
  <c r="DV48" i="1"/>
  <c r="EN47" i="1"/>
  <c r="EM47" i="1"/>
  <c r="EL47" i="1"/>
  <c r="EK47" i="1"/>
  <c r="EJ47" i="1"/>
  <c r="EI47" i="1"/>
  <c r="EH47" i="1"/>
  <c r="EG47" i="1"/>
  <c r="EF47" i="1"/>
  <c r="EE47" i="1"/>
  <c r="ED47" i="1"/>
  <c r="EC47" i="1"/>
  <c r="EB47" i="1"/>
  <c r="EA47" i="1"/>
  <c r="DZ47" i="1"/>
  <c r="DY47" i="1"/>
  <c r="DX47" i="1"/>
  <c r="DW47" i="1"/>
  <c r="DV47" i="1"/>
  <c r="EN46" i="1"/>
  <c r="EM46" i="1"/>
  <c r="EL46" i="1"/>
  <c r="EK46" i="1"/>
  <c r="EJ46" i="1"/>
  <c r="EI46" i="1"/>
  <c r="EH46" i="1"/>
  <c r="EG46" i="1"/>
  <c r="EF46" i="1"/>
  <c r="EE46" i="1"/>
  <c r="ED46" i="1"/>
  <c r="EC46" i="1"/>
  <c r="EB46" i="1"/>
  <c r="EA46" i="1"/>
  <c r="DZ46" i="1"/>
  <c r="DY46" i="1"/>
  <c r="DX46" i="1"/>
  <c r="DW46" i="1"/>
  <c r="DV46" i="1"/>
  <c r="EN45" i="1"/>
  <c r="EM45" i="1"/>
  <c r="EL45" i="1"/>
  <c r="EK45" i="1"/>
  <c r="EJ45" i="1"/>
  <c r="EI45" i="1"/>
  <c r="EH45" i="1"/>
  <c r="EG45" i="1"/>
  <c r="EF45" i="1"/>
  <c r="EE45" i="1"/>
  <c r="ED45" i="1"/>
  <c r="EC45" i="1"/>
  <c r="EB45" i="1"/>
  <c r="EA45" i="1"/>
  <c r="DZ45" i="1"/>
  <c r="DY45" i="1"/>
  <c r="DX45" i="1"/>
  <c r="DW45" i="1"/>
  <c r="DV45" i="1"/>
  <c r="EN44" i="1"/>
  <c r="EM44" i="1"/>
  <c r="EL44" i="1"/>
  <c r="EK44" i="1"/>
  <c r="EJ44" i="1"/>
  <c r="EI44" i="1"/>
  <c r="EH44" i="1"/>
  <c r="EG44" i="1"/>
  <c r="EF44" i="1"/>
  <c r="EE44" i="1"/>
  <c r="ED44" i="1"/>
  <c r="EC44" i="1"/>
  <c r="EB44" i="1"/>
  <c r="EA44" i="1"/>
  <c r="DZ44" i="1"/>
  <c r="DY44" i="1"/>
  <c r="DX44" i="1"/>
  <c r="DW44" i="1"/>
  <c r="DV44" i="1"/>
  <c r="EN43" i="1"/>
  <c r="EM43" i="1"/>
  <c r="EL43" i="1"/>
  <c r="EK43" i="1"/>
  <c r="EJ43" i="1"/>
  <c r="EI43" i="1"/>
  <c r="EH43" i="1"/>
  <c r="EG43" i="1"/>
  <c r="EF43" i="1"/>
  <c r="EE43" i="1"/>
  <c r="ED43" i="1"/>
  <c r="EC43" i="1"/>
  <c r="EB43" i="1"/>
  <c r="EA43" i="1"/>
  <c r="DZ43" i="1"/>
  <c r="DY43" i="1"/>
  <c r="DX43" i="1"/>
  <c r="DW43" i="1"/>
  <c r="DV43" i="1"/>
  <c r="EN42" i="1"/>
  <c r="EM42" i="1"/>
  <c r="EL42" i="1"/>
  <c r="EK42" i="1"/>
  <c r="EJ42" i="1"/>
  <c r="EI42" i="1"/>
  <c r="EH42" i="1"/>
  <c r="EG42" i="1"/>
  <c r="EF42" i="1"/>
  <c r="EE42" i="1"/>
  <c r="ED42" i="1"/>
  <c r="EC42" i="1"/>
  <c r="EB42" i="1"/>
  <c r="EA42" i="1"/>
  <c r="DZ42" i="1"/>
  <c r="DY42" i="1"/>
  <c r="DX42" i="1"/>
  <c r="DW42" i="1"/>
  <c r="DV42" i="1"/>
  <c r="EN41" i="1"/>
  <c r="EM41" i="1"/>
  <c r="EL41" i="1"/>
  <c r="EK41" i="1"/>
  <c r="EJ41" i="1"/>
  <c r="EI41" i="1"/>
  <c r="EH41" i="1"/>
  <c r="EG41" i="1"/>
  <c r="EF41" i="1"/>
  <c r="EE41" i="1"/>
  <c r="ED41" i="1"/>
  <c r="EC41" i="1"/>
  <c r="EB41" i="1"/>
  <c r="EA41" i="1"/>
  <c r="DZ41" i="1"/>
  <c r="DY41" i="1"/>
  <c r="DX41" i="1"/>
  <c r="DW41" i="1"/>
  <c r="DV41" i="1"/>
  <c r="EN40" i="1"/>
  <c r="EM40" i="1"/>
  <c r="EL40" i="1"/>
  <c r="EK40" i="1"/>
  <c r="EJ40" i="1"/>
  <c r="EI40" i="1"/>
  <c r="EH40" i="1"/>
  <c r="EG40" i="1"/>
  <c r="EF40" i="1"/>
  <c r="EE40" i="1"/>
  <c r="ED40" i="1"/>
  <c r="EC40" i="1"/>
  <c r="EB40" i="1"/>
  <c r="EA40" i="1"/>
  <c r="DZ40" i="1"/>
  <c r="DY40" i="1"/>
  <c r="DX40" i="1"/>
  <c r="DW40" i="1"/>
  <c r="DV40" i="1"/>
  <c r="EN39" i="1"/>
  <c r="EM39" i="1"/>
  <c r="EL39" i="1"/>
  <c r="EK39" i="1"/>
  <c r="EJ39" i="1"/>
  <c r="EI39" i="1"/>
  <c r="EH39" i="1"/>
  <c r="EG39" i="1"/>
  <c r="EF39" i="1"/>
  <c r="EE39" i="1"/>
  <c r="ED39" i="1"/>
  <c r="EC39" i="1"/>
  <c r="EB39" i="1"/>
  <c r="EA39" i="1"/>
  <c r="DZ39" i="1"/>
  <c r="DY39" i="1"/>
  <c r="DX39" i="1"/>
  <c r="DW39" i="1"/>
  <c r="DV39" i="1"/>
  <c r="EN38" i="1"/>
  <c r="EM38" i="1"/>
  <c r="EL38" i="1"/>
  <c r="EK38" i="1"/>
  <c r="EJ38" i="1"/>
  <c r="EI38" i="1"/>
  <c r="EH38" i="1"/>
  <c r="EG38" i="1"/>
  <c r="EF38" i="1"/>
  <c r="EE38" i="1"/>
  <c r="ED38" i="1"/>
  <c r="EC38" i="1"/>
  <c r="EB38" i="1"/>
  <c r="EA38" i="1"/>
  <c r="DZ38" i="1"/>
  <c r="DY38" i="1"/>
  <c r="DX38" i="1"/>
  <c r="DW38" i="1"/>
  <c r="DV38" i="1"/>
  <c r="EN37" i="1"/>
  <c r="EM37" i="1"/>
  <c r="EL37" i="1"/>
  <c r="EK37" i="1"/>
  <c r="EJ37" i="1"/>
  <c r="EI37" i="1"/>
  <c r="EH37" i="1"/>
  <c r="EG37" i="1"/>
  <c r="EF37" i="1"/>
  <c r="EE37" i="1"/>
  <c r="ED37" i="1"/>
  <c r="EC37" i="1"/>
  <c r="EB37" i="1"/>
  <c r="EA37" i="1"/>
  <c r="DZ37" i="1"/>
  <c r="DY37" i="1"/>
  <c r="DX37" i="1"/>
  <c r="DW37" i="1"/>
  <c r="DV37" i="1"/>
  <c r="EN36" i="1"/>
  <c r="EM36" i="1"/>
  <c r="EL36" i="1"/>
  <c r="EK36" i="1"/>
  <c r="EJ36" i="1"/>
  <c r="EI36" i="1"/>
  <c r="EH36" i="1"/>
  <c r="EG36" i="1"/>
  <c r="EF36" i="1"/>
  <c r="EE36" i="1"/>
  <c r="ED36" i="1"/>
  <c r="EC36" i="1"/>
  <c r="EB36" i="1"/>
  <c r="EA36" i="1"/>
  <c r="DZ36" i="1"/>
  <c r="DY36" i="1"/>
  <c r="DX36" i="1"/>
  <c r="DW36" i="1"/>
  <c r="DV36" i="1"/>
  <c r="EN35" i="1"/>
  <c r="EM35" i="1"/>
  <c r="EL35" i="1"/>
  <c r="EK35" i="1"/>
  <c r="EJ35" i="1"/>
  <c r="EI35" i="1"/>
  <c r="EH35" i="1"/>
  <c r="EG35" i="1"/>
  <c r="EF35" i="1"/>
  <c r="EE35" i="1"/>
  <c r="ED35" i="1"/>
  <c r="EC35" i="1"/>
  <c r="EB35" i="1"/>
  <c r="EA35" i="1"/>
  <c r="DZ35" i="1"/>
  <c r="DY35" i="1"/>
  <c r="DX35" i="1"/>
  <c r="DW35" i="1"/>
  <c r="DV35" i="1"/>
  <c r="EN34" i="1"/>
  <c r="EM34" i="1"/>
  <c r="EL34" i="1"/>
  <c r="EK34" i="1"/>
  <c r="EJ34" i="1"/>
  <c r="EI34" i="1"/>
  <c r="EH34" i="1"/>
  <c r="EG34" i="1"/>
  <c r="EF34" i="1"/>
  <c r="EE34" i="1"/>
  <c r="ED34" i="1"/>
  <c r="EC34" i="1"/>
  <c r="EB34" i="1"/>
  <c r="EA34" i="1"/>
  <c r="DZ34" i="1"/>
  <c r="DY34" i="1"/>
  <c r="DX34" i="1"/>
  <c r="DW34" i="1"/>
  <c r="DV34" i="1"/>
  <c r="EN33" i="1"/>
  <c r="EM33" i="1"/>
  <c r="EL33" i="1"/>
  <c r="EK33" i="1"/>
  <c r="EJ33" i="1"/>
  <c r="EI33" i="1"/>
  <c r="EH33" i="1"/>
  <c r="EG33" i="1"/>
  <c r="EF33" i="1"/>
  <c r="EE33" i="1"/>
  <c r="ED33" i="1"/>
  <c r="EC33" i="1"/>
  <c r="EB33" i="1"/>
  <c r="EA33" i="1"/>
  <c r="DZ33" i="1"/>
  <c r="DY33" i="1"/>
  <c r="DX33" i="1"/>
  <c r="DW33" i="1"/>
  <c r="DV33" i="1"/>
  <c r="EN32" i="1"/>
  <c r="EM32" i="1"/>
  <c r="EL32" i="1"/>
  <c r="EK32" i="1"/>
  <c r="EJ32" i="1"/>
  <c r="EI32" i="1"/>
  <c r="EH32" i="1"/>
  <c r="EG32" i="1"/>
  <c r="EF32" i="1"/>
  <c r="EE32" i="1"/>
  <c r="ED32" i="1"/>
  <c r="EC32" i="1"/>
  <c r="EB32" i="1"/>
  <c r="EA32" i="1"/>
  <c r="DZ32" i="1"/>
  <c r="DY32" i="1"/>
  <c r="DX32" i="1"/>
  <c r="DW32" i="1"/>
  <c r="DV32" i="1"/>
  <c r="EN31" i="1"/>
  <c r="EM31" i="1"/>
  <c r="EL31" i="1"/>
  <c r="EK31" i="1"/>
  <c r="EJ31" i="1"/>
  <c r="EI31" i="1"/>
  <c r="EH31" i="1"/>
  <c r="EG31" i="1"/>
  <c r="EF31" i="1"/>
  <c r="EE31" i="1"/>
  <c r="ED31" i="1"/>
  <c r="EC31" i="1"/>
  <c r="EB31" i="1"/>
  <c r="EA31" i="1"/>
  <c r="DZ31" i="1"/>
  <c r="DY31" i="1"/>
  <c r="DX31" i="1"/>
  <c r="DW31" i="1"/>
  <c r="DV31" i="1"/>
  <c r="EN30" i="1"/>
  <c r="EM30" i="1"/>
  <c r="EL30" i="1"/>
  <c r="EK30" i="1"/>
  <c r="EJ30" i="1"/>
  <c r="EI30" i="1"/>
  <c r="EH30" i="1"/>
  <c r="EG30" i="1"/>
  <c r="EF30" i="1"/>
  <c r="EE30" i="1"/>
  <c r="ED30" i="1"/>
  <c r="EC30" i="1"/>
  <c r="EB30" i="1"/>
  <c r="EA30" i="1"/>
  <c r="DZ30" i="1"/>
  <c r="DY30" i="1"/>
  <c r="DX30" i="1"/>
  <c r="DW30" i="1"/>
  <c r="DV30" i="1"/>
  <c r="EN29" i="1"/>
  <c r="EM29" i="1"/>
  <c r="EL29" i="1"/>
  <c r="EK29" i="1"/>
  <c r="EJ29" i="1"/>
  <c r="EI29" i="1"/>
  <c r="EH29" i="1"/>
  <c r="EG29" i="1"/>
  <c r="EF29" i="1"/>
  <c r="EE29" i="1"/>
  <c r="ED29" i="1"/>
  <c r="EC29" i="1"/>
  <c r="EB29" i="1"/>
  <c r="EA29" i="1"/>
  <c r="DZ29" i="1"/>
  <c r="DY29" i="1"/>
  <c r="DX29" i="1"/>
  <c r="DW29" i="1"/>
  <c r="DV29" i="1"/>
  <c r="EN28" i="1"/>
  <c r="EM28" i="1"/>
  <c r="EL28" i="1"/>
  <c r="EK28" i="1"/>
  <c r="EJ28" i="1"/>
  <c r="EI28" i="1"/>
  <c r="EH28" i="1"/>
  <c r="EG28" i="1"/>
  <c r="EF28" i="1"/>
  <c r="EE28" i="1"/>
  <c r="ED28" i="1"/>
  <c r="EC28" i="1"/>
  <c r="EB28" i="1"/>
  <c r="EA28" i="1"/>
  <c r="DZ28" i="1"/>
  <c r="DY28" i="1"/>
  <c r="DX28" i="1"/>
  <c r="DW28" i="1"/>
  <c r="DV28" i="1"/>
  <c r="EN27" i="1"/>
  <c r="EM27" i="1"/>
  <c r="EL27" i="1"/>
  <c r="EK27" i="1"/>
  <c r="EJ27" i="1"/>
  <c r="EI27" i="1"/>
  <c r="EH27" i="1"/>
  <c r="EG27" i="1"/>
  <c r="EF27" i="1"/>
  <c r="EE27" i="1"/>
  <c r="ED27" i="1"/>
  <c r="EC27" i="1"/>
  <c r="EB27" i="1"/>
  <c r="EA27" i="1"/>
  <c r="DZ27" i="1"/>
  <c r="DY27" i="1"/>
  <c r="DX27" i="1"/>
  <c r="DW27" i="1"/>
  <c r="DV27" i="1"/>
  <c r="EN26" i="1"/>
  <c r="EM26" i="1"/>
  <c r="EL26" i="1"/>
  <c r="EK26" i="1"/>
  <c r="EJ26" i="1"/>
  <c r="EI26" i="1"/>
  <c r="EH26" i="1"/>
  <c r="EG26" i="1"/>
  <c r="EF26" i="1"/>
  <c r="EE26" i="1"/>
  <c r="ED26" i="1"/>
  <c r="EC26" i="1"/>
  <c r="EB26" i="1"/>
  <c r="EA26" i="1"/>
  <c r="DZ26" i="1"/>
  <c r="DY26" i="1"/>
  <c r="DX26" i="1"/>
  <c r="DW26" i="1"/>
  <c r="DV26" i="1"/>
  <c r="EN25" i="1"/>
  <c r="EM25" i="1"/>
  <c r="EL25" i="1"/>
  <c r="EK25" i="1"/>
  <c r="EJ25" i="1"/>
  <c r="EI25" i="1"/>
  <c r="EH25" i="1"/>
  <c r="EG25" i="1"/>
  <c r="EF25" i="1"/>
  <c r="EE25" i="1"/>
  <c r="ED25" i="1"/>
  <c r="EC25" i="1"/>
  <c r="EB25" i="1"/>
  <c r="EA25" i="1"/>
  <c r="DZ25" i="1"/>
  <c r="DY25" i="1"/>
  <c r="DX25" i="1"/>
  <c r="DW25" i="1"/>
  <c r="DV25" i="1"/>
  <c r="EN24" i="1"/>
  <c r="EM24" i="1"/>
  <c r="EL24" i="1"/>
  <c r="EK24" i="1"/>
  <c r="EJ24" i="1"/>
  <c r="EI24" i="1"/>
  <c r="EH24" i="1"/>
  <c r="EG24" i="1"/>
  <c r="EF24" i="1"/>
  <c r="EE24" i="1"/>
  <c r="ED24" i="1"/>
  <c r="EC24" i="1"/>
  <c r="EB24" i="1"/>
  <c r="EA24" i="1"/>
  <c r="DZ24" i="1"/>
  <c r="DY24" i="1"/>
  <c r="DX24" i="1"/>
  <c r="DW24" i="1"/>
  <c r="DV24" i="1"/>
  <c r="EN23" i="1"/>
  <c r="EM23" i="1"/>
  <c r="EL23" i="1"/>
  <c r="EK23" i="1"/>
  <c r="EJ23" i="1"/>
  <c r="EI23" i="1"/>
  <c r="EH23" i="1"/>
  <c r="EG23" i="1"/>
  <c r="EF23" i="1"/>
  <c r="EE23" i="1"/>
  <c r="ED23" i="1"/>
  <c r="EC23" i="1"/>
  <c r="EB23" i="1"/>
  <c r="EA23" i="1"/>
  <c r="DZ23" i="1"/>
  <c r="DY23" i="1"/>
  <c r="DX23" i="1"/>
  <c r="DW23" i="1"/>
  <c r="DV23" i="1"/>
  <c r="EN22" i="1"/>
  <c r="EM22" i="1"/>
  <c r="EL22" i="1"/>
  <c r="EK22" i="1"/>
  <c r="EJ22" i="1"/>
  <c r="EI22" i="1"/>
  <c r="EH22" i="1"/>
  <c r="EG22" i="1"/>
  <c r="EF22" i="1"/>
  <c r="EE22" i="1"/>
  <c r="ED22" i="1"/>
  <c r="EC22" i="1"/>
  <c r="EB22" i="1"/>
  <c r="EA22" i="1"/>
  <c r="DZ22" i="1"/>
  <c r="DY22" i="1"/>
  <c r="DX22" i="1"/>
  <c r="DW22" i="1"/>
  <c r="DV22" i="1"/>
  <c r="EN21" i="1"/>
  <c r="EM21" i="1"/>
  <c r="EL21" i="1"/>
  <c r="EK21" i="1"/>
  <c r="EJ21" i="1"/>
  <c r="EI21" i="1"/>
  <c r="EH21" i="1"/>
  <c r="EG21" i="1"/>
  <c r="EF21" i="1"/>
  <c r="EE21" i="1"/>
  <c r="ED21" i="1"/>
  <c r="EC21" i="1"/>
  <c r="EB21" i="1"/>
  <c r="EA21" i="1"/>
  <c r="DZ21" i="1"/>
  <c r="DY21" i="1"/>
  <c r="DX21" i="1"/>
  <c r="DW21" i="1"/>
  <c r="DV21" i="1"/>
  <c r="EN20" i="1"/>
  <c r="EM20" i="1"/>
  <c r="EL20" i="1"/>
  <c r="EK20" i="1"/>
  <c r="EJ20" i="1"/>
  <c r="EI20" i="1"/>
  <c r="EH20" i="1"/>
  <c r="EG20" i="1"/>
  <c r="EF20" i="1"/>
  <c r="EE20" i="1"/>
  <c r="ED20" i="1"/>
  <c r="EC20" i="1"/>
  <c r="EB20" i="1"/>
  <c r="EA20" i="1"/>
  <c r="DZ20" i="1"/>
  <c r="DY20" i="1"/>
  <c r="DX20" i="1"/>
  <c r="DW20" i="1"/>
  <c r="DV20" i="1"/>
  <c r="EN19" i="1"/>
  <c r="EM19" i="1"/>
  <c r="EL19" i="1"/>
  <c r="EK19" i="1"/>
  <c r="EJ19" i="1"/>
  <c r="EI19" i="1"/>
  <c r="EH19" i="1"/>
  <c r="EG19" i="1"/>
  <c r="EF19" i="1"/>
  <c r="EE19" i="1"/>
  <c r="ED19" i="1"/>
  <c r="EC19" i="1"/>
  <c r="EB19" i="1"/>
  <c r="EA19" i="1"/>
  <c r="DZ19" i="1"/>
  <c r="DY19" i="1"/>
  <c r="DX19" i="1"/>
  <c r="DW19" i="1"/>
  <c r="DV19" i="1"/>
  <c r="EN18" i="1"/>
  <c r="EM18" i="1"/>
  <c r="EL18" i="1"/>
  <c r="EK18" i="1"/>
  <c r="EJ18" i="1"/>
  <c r="EI18" i="1"/>
  <c r="EH18" i="1"/>
  <c r="EG18" i="1"/>
  <c r="EF18" i="1"/>
  <c r="EE18" i="1"/>
  <c r="ED18" i="1"/>
  <c r="EC18" i="1"/>
  <c r="EB18" i="1"/>
  <c r="EA18" i="1"/>
  <c r="DZ18" i="1"/>
  <c r="DY18" i="1"/>
  <c r="DX18" i="1"/>
  <c r="DW18" i="1"/>
  <c r="DV18" i="1"/>
  <c r="EN17" i="1"/>
  <c r="EM17" i="1"/>
  <c r="EL17" i="1"/>
  <c r="EK17" i="1"/>
  <c r="EJ17" i="1"/>
  <c r="EI17" i="1"/>
  <c r="EH17" i="1"/>
  <c r="EG17" i="1"/>
  <c r="EF17" i="1"/>
  <c r="EE17" i="1"/>
  <c r="ED17" i="1"/>
  <c r="EC17" i="1"/>
  <c r="EB17" i="1"/>
  <c r="EA17" i="1"/>
  <c r="DZ17" i="1"/>
  <c r="DY17" i="1"/>
  <c r="DX17" i="1"/>
  <c r="DW17" i="1"/>
  <c r="DV17" i="1"/>
  <c r="EN16" i="1"/>
  <c r="EM16" i="1"/>
  <c r="EK16" i="1"/>
  <c r="EJ16" i="1"/>
  <c r="EI16" i="1"/>
  <c r="EH16" i="1"/>
  <c r="EG16" i="1"/>
  <c r="EF16" i="1"/>
  <c r="EE16" i="1"/>
  <c r="ED16" i="1"/>
  <c r="EC16" i="1"/>
  <c r="EB16" i="1"/>
  <c r="EA16" i="1"/>
  <c r="DZ16" i="1"/>
  <c r="DY16" i="1"/>
  <c r="DX16" i="1"/>
  <c r="DW16" i="1"/>
  <c r="DV16" i="1"/>
  <c r="EN15" i="1"/>
  <c r="EM15" i="1"/>
  <c r="EL15" i="1"/>
  <c r="EK15" i="1"/>
  <c r="EJ15" i="1"/>
  <c r="EI15" i="1"/>
  <c r="EH15" i="1"/>
  <c r="EG15" i="1"/>
  <c r="EF15" i="1"/>
  <c r="EE15" i="1"/>
  <c r="ED15" i="1"/>
  <c r="EC15" i="1"/>
  <c r="EB15" i="1"/>
  <c r="EA15" i="1"/>
  <c r="DZ15" i="1"/>
  <c r="DY15" i="1"/>
  <c r="DX15" i="1"/>
  <c r="DW15" i="1"/>
  <c r="DV15" i="1"/>
  <c r="EN14" i="1"/>
  <c r="EM14" i="1"/>
  <c r="EL14" i="1"/>
  <c r="EK14" i="1"/>
  <c r="EJ14" i="1"/>
  <c r="EI14" i="1"/>
  <c r="EH14" i="1"/>
  <c r="EG14" i="1"/>
  <c r="EF14" i="1"/>
  <c r="EE14" i="1"/>
  <c r="ED14" i="1"/>
  <c r="EC14" i="1"/>
  <c r="EB14" i="1"/>
  <c r="EA14" i="1"/>
  <c r="DZ14" i="1"/>
  <c r="DY14" i="1"/>
  <c r="DX14" i="1"/>
  <c r="DW14" i="1"/>
  <c r="DV14" i="1"/>
  <c r="EN13" i="1"/>
  <c r="EM13" i="1"/>
  <c r="EL13" i="1"/>
  <c r="EK13" i="1"/>
  <c r="EJ13" i="1"/>
  <c r="EI13" i="1"/>
  <c r="EH13" i="1"/>
  <c r="EG13" i="1"/>
  <c r="EF13" i="1"/>
  <c r="EE13" i="1"/>
  <c r="ED13" i="1"/>
  <c r="EC13" i="1"/>
  <c r="EB13" i="1"/>
  <c r="EA13" i="1"/>
  <c r="DZ13" i="1"/>
  <c r="DY13" i="1"/>
  <c r="DX13" i="1"/>
  <c r="DW13" i="1"/>
  <c r="DV13" i="1"/>
  <c r="EN12" i="1"/>
  <c r="EM12" i="1"/>
  <c r="EL12" i="1"/>
  <c r="EK12" i="1"/>
  <c r="EJ12" i="1"/>
  <c r="EI12" i="1"/>
  <c r="EH12" i="1"/>
  <c r="EG12" i="1"/>
  <c r="EF12" i="1"/>
  <c r="EE12" i="1"/>
  <c r="ED12" i="1"/>
  <c r="EC12" i="1"/>
  <c r="EB12" i="1"/>
  <c r="EA12" i="1"/>
  <c r="DZ12" i="1"/>
  <c r="DY12" i="1"/>
  <c r="DX12" i="1"/>
  <c r="DW12" i="1"/>
  <c r="DV12" i="1"/>
  <c r="EN11" i="1"/>
  <c r="EM11" i="1"/>
  <c r="EL11" i="1"/>
  <c r="EK11" i="1"/>
  <c r="EJ11" i="1"/>
  <c r="EI11" i="1"/>
  <c r="EH11" i="1"/>
  <c r="EG11" i="1"/>
  <c r="EF11" i="1"/>
  <c r="EE11" i="1"/>
  <c r="ED11" i="1"/>
  <c r="EC11" i="1"/>
  <c r="EB11" i="1"/>
  <c r="EA11" i="1"/>
  <c r="DZ11" i="1"/>
  <c r="DY11" i="1"/>
  <c r="DX11" i="1"/>
  <c r="DW11" i="1"/>
  <c r="DV11" i="1"/>
  <c r="EN10" i="1"/>
  <c r="EM10" i="1"/>
  <c r="EL10" i="1"/>
  <c r="EK10" i="1"/>
  <c r="EJ10" i="1"/>
  <c r="EI10" i="1"/>
  <c r="EH10" i="1"/>
  <c r="EG10" i="1"/>
  <c r="EF10" i="1"/>
  <c r="EE10" i="1"/>
  <c r="ED10" i="1"/>
  <c r="EC10" i="1"/>
  <c r="EB10" i="1"/>
  <c r="EA10" i="1"/>
  <c r="DZ10" i="1"/>
  <c r="DY10" i="1"/>
  <c r="DX10" i="1"/>
  <c r="DW10" i="1"/>
  <c r="DV10" i="1"/>
  <c r="EN9" i="1"/>
  <c r="EM9" i="1"/>
  <c r="EL9" i="1"/>
  <c r="EK9" i="1"/>
  <c r="EJ9" i="1"/>
  <c r="EI9" i="1"/>
  <c r="EH9" i="1"/>
  <c r="EG9" i="1"/>
  <c r="EF9" i="1"/>
  <c r="EE9" i="1"/>
  <c r="ED9" i="1"/>
  <c r="EC9" i="1"/>
  <c r="EB9" i="1"/>
  <c r="EA9" i="1"/>
  <c r="DZ9" i="1"/>
  <c r="DY9" i="1"/>
  <c r="DX9" i="1"/>
  <c r="DW9" i="1"/>
  <c r="DV9" i="1"/>
  <c r="EN8" i="1"/>
  <c r="EM8" i="1"/>
  <c r="EL8" i="1"/>
  <c r="EK8" i="1"/>
  <c r="EJ8" i="1"/>
  <c r="EI8" i="1"/>
  <c r="EH8" i="1"/>
  <c r="EG8" i="1"/>
  <c r="EF8" i="1"/>
  <c r="EE8" i="1"/>
  <c r="ED8" i="1"/>
  <c r="EC8" i="1"/>
  <c r="EB8" i="1"/>
  <c r="EA8" i="1"/>
  <c r="DZ8" i="1"/>
  <c r="DY8" i="1"/>
  <c r="DX8" i="1"/>
  <c r="DW8" i="1"/>
  <c r="DV8" i="1"/>
  <c r="EN7" i="1"/>
  <c r="EM7" i="1"/>
  <c r="EL7" i="1"/>
  <c r="EK7" i="1"/>
  <c r="EJ7" i="1"/>
  <c r="EI7" i="1"/>
  <c r="EH7" i="1"/>
  <c r="EG7" i="1"/>
  <c r="EF7" i="1"/>
  <c r="EE7" i="1"/>
  <c r="ED7" i="1"/>
  <c r="EC7" i="1"/>
  <c r="EB7" i="1"/>
  <c r="EA7" i="1"/>
  <c r="DZ7" i="1"/>
  <c r="DY7" i="1"/>
  <c r="DX7" i="1"/>
  <c r="DW7" i="1"/>
  <c r="DV7" i="1"/>
  <c r="EN6" i="1"/>
  <c r="EM6" i="1"/>
  <c r="EL6" i="1"/>
  <c r="EK6" i="1"/>
  <c r="EJ6" i="1"/>
  <c r="EI6" i="1"/>
  <c r="EH6" i="1"/>
  <c r="EG6" i="1"/>
  <c r="EF6" i="1"/>
  <c r="EE6" i="1"/>
  <c r="ED6" i="1"/>
  <c r="EC6" i="1"/>
  <c r="EB6" i="1"/>
  <c r="EA6" i="1"/>
  <c r="DZ6" i="1"/>
  <c r="DY6" i="1"/>
  <c r="DX6" i="1"/>
  <c r="DW6" i="1"/>
  <c r="DV6" i="1"/>
  <c r="EN5" i="1"/>
  <c r="EM5" i="1"/>
  <c r="EL5" i="1"/>
  <c r="EK5" i="1"/>
  <c r="EJ5" i="1"/>
  <c r="EI5" i="1"/>
  <c r="EH5" i="1"/>
  <c r="EG5" i="1"/>
  <c r="EF5" i="1"/>
  <c r="EE5" i="1"/>
  <c r="ED5" i="1"/>
  <c r="EC5" i="1"/>
  <c r="EB5" i="1"/>
  <c r="EA5" i="1"/>
  <c r="DZ5" i="1"/>
  <c r="DY5" i="1"/>
  <c r="DX5" i="1"/>
  <c r="DW5" i="1"/>
  <c r="DV5" i="1"/>
  <c r="EN4" i="1"/>
  <c r="EM4" i="1"/>
  <c r="EL4" i="1"/>
  <c r="EK4" i="1"/>
  <c r="EJ4" i="1"/>
  <c r="EI4" i="1"/>
  <c r="EH4" i="1"/>
  <c r="EG4" i="1"/>
  <c r="EF4" i="1"/>
  <c r="EE4" i="1"/>
  <c r="ED4" i="1"/>
  <c r="EC4" i="1"/>
  <c r="EB4" i="1"/>
  <c r="EA4" i="1"/>
  <c r="DZ4" i="1"/>
  <c r="DY4" i="1"/>
  <c r="DX4" i="1"/>
  <c r="DW4" i="1"/>
  <c r="DV4" i="1"/>
  <c r="EN3" i="1"/>
  <c r="EM3" i="1"/>
  <c r="EL3" i="1"/>
  <c r="EK3" i="1"/>
  <c r="EJ3" i="1"/>
  <c r="EI3" i="1"/>
  <c r="EH3" i="1"/>
  <c r="EG3" i="1"/>
  <c r="EF3" i="1"/>
  <c r="EE3" i="1"/>
  <c r="ED3" i="1"/>
  <c r="EC3" i="1"/>
  <c r="EB3" i="1"/>
  <c r="EA3" i="1"/>
  <c r="DZ3" i="1"/>
  <c r="DY3" i="1"/>
  <c r="DX3" i="1"/>
  <c r="DW3" i="1"/>
  <c r="DV3" i="1"/>
  <c r="EN2" i="1"/>
  <c r="EM2" i="1"/>
  <c r="EL2" i="1"/>
  <c r="EK2" i="1"/>
  <c r="EJ2" i="1"/>
  <c r="EI2" i="1"/>
  <c r="EH2" i="1"/>
  <c r="EG2" i="1"/>
  <c r="EF2" i="1"/>
  <c r="EE2" i="1"/>
  <c r="ED2" i="1"/>
  <c r="EC2" i="1"/>
  <c r="EB2" i="1"/>
  <c r="EA2" i="1"/>
  <c r="DZ2" i="1"/>
  <c r="DY2" i="1"/>
  <c r="DX2" i="1"/>
  <c r="DW2" i="1"/>
  <c r="DV2" i="1"/>
  <c r="DU66" i="1"/>
  <c r="DU65" i="1"/>
  <c r="DU64" i="1"/>
  <c r="DU63" i="1"/>
  <c r="DU62" i="1"/>
  <c r="DU61" i="1"/>
  <c r="DU60" i="1"/>
  <c r="DU59" i="1"/>
  <c r="DU58" i="1"/>
  <c r="DU57" i="1"/>
  <c r="DU56" i="1"/>
  <c r="DU55" i="1"/>
  <c r="DU54" i="1"/>
  <c r="DU53" i="1"/>
  <c r="DU52" i="1"/>
  <c r="DU51" i="1"/>
  <c r="DU50" i="1"/>
  <c r="DU49" i="1"/>
  <c r="DU48" i="1"/>
  <c r="DU47" i="1"/>
  <c r="DU46" i="1"/>
  <c r="DU45" i="1"/>
  <c r="DU44" i="1"/>
  <c r="DU43" i="1"/>
  <c r="DU42" i="1"/>
  <c r="DU41" i="1"/>
  <c r="DU40" i="1"/>
  <c r="DU39" i="1"/>
  <c r="DU38" i="1"/>
  <c r="DU37" i="1"/>
  <c r="DU36" i="1"/>
  <c r="DU35" i="1"/>
  <c r="DU34" i="1"/>
  <c r="DU33" i="1"/>
  <c r="DU32" i="1"/>
  <c r="DU31" i="1"/>
  <c r="DU30" i="1"/>
  <c r="DU29" i="1"/>
  <c r="DU28" i="1"/>
  <c r="DU27" i="1"/>
  <c r="DU26" i="1"/>
  <c r="DU25" i="1"/>
  <c r="DU24" i="1"/>
  <c r="DU23" i="1"/>
  <c r="DU22" i="1"/>
  <c r="DU21" i="1"/>
  <c r="DU20" i="1"/>
  <c r="DU19" i="1"/>
  <c r="DU18" i="1"/>
  <c r="DU17" i="1"/>
  <c r="DU16" i="1"/>
  <c r="DU15" i="1"/>
  <c r="DU14" i="1"/>
  <c r="DU13" i="1"/>
  <c r="DU12" i="1"/>
  <c r="DU11" i="1"/>
  <c r="DU10" i="1"/>
  <c r="DU9" i="1"/>
  <c r="DU8" i="1"/>
  <c r="DU7" i="1"/>
  <c r="DU6" i="1"/>
  <c r="DU5" i="1"/>
  <c r="DU4" i="1"/>
  <c r="DU3" i="1"/>
  <c r="DU2" i="1"/>
  <c r="DT66" i="1"/>
  <c r="DS66" i="1"/>
  <c r="DR66" i="1"/>
  <c r="DQ66" i="1"/>
  <c r="DP66" i="1"/>
  <c r="DO66" i="1"/>
  <c r="DN66" i="1"/>
  <c r="DM66" i="1"/>
  <c r="DL66" i="1"/>
  <c r="DK66" i="1"/>
  <c r="DJ66" i="1"/>
  <c r="DI66" i="1"/>
  <c r="DH66" i="1"/>
  <c r="DG66" i="1"/>
  <c r="DF66" i="1"/>
  <c r="DE66" i="1"/>
  <c r="DD66" i="1"/>
  <c r="DC66" i="1"/>
  <c r="DB66" i="1"/>
  <c r="DT65" i="1"/>
  <c r="DS65" i="1"/>
  <c r="DR65" i="1"/>
  <c r="DQ65" i="1"/>
  <c r="DP65" i="1"/>
  <c r="DO65" i="1"/>
  <c r="DN65" i="1"/>
  <c r="DM65" i="1"/>
  <c r="DL65" i="1"/>
  <c r="DK65" i="1"/>
  <c r="DJ65" i="1"/>
  <c r="DI65" i="1"/>
  <c r="DH65" i="1"/>
  <c r="DG65" i="1"/>
  <c r="DF65" i="1"/>
  <c r="DE65" i="1"/>
  <c r="DD65" i="1"/>
  <c r="DC65" i="1"/>
  <c r="DB65" i="1"/>
  <c r="DT64" i="1"/>
  <c r="DS64" i="1"/>
  <c r="DR64" i="1"/>
  <c r="DQ64" i="1"/>
  <c r="DP64" i="1"/>
  <c r="DO64" i="1"/>
  <c r="DN64" i="1"/>
  <c r="DM64" i="1"/>
  <c r="DL64" i="1"/>
  <c r="DK64" i="1"/>
  <c r="DJ64" i="1"/>
  <c r="DI64" i="1"/>
  <c r="DH64" i="1"/>
  <c r="DG64" i="1"/>
  <c r="DF64" i="1"/>
  <c r="DE64" i="1"/>
  <c r="DD64" i="1"/>
  <c r="DC64" i="1"/>
  <c r="DB64" i="1"/>
  <c r="DT63" i="1"/>
  <c r="DS63" i="1"/>
  <c r="DR63" i="1"/>
  <c r="DQ63" i="1"/>
  <c r="DP63" i="1"/>
  <c r="DO63" i="1"/>
  <c r="DN63" i="1"/>
  <c r="DM63" i="1"/>
  <c r="DL63" i="1"/>
  <c r="DK63" i="1"/>
  <c r="DJ63" i="1"/>
  <c r="DI63" i="1"/>
  <c r="DH63" i="1"/>
  <c r="DG63" i="1"/>
  <c r="DF63" i="1"/>
  <c r="DE63" i="1"/>
  <c r="DD63" i="1"/>
  <c r="DC63" i="1"/>
  <c r="DB63" i="1"/>
  <c r="DT62" i="1"/>
  <c r="DS62" i="1"/>
  <c r="DQ62" i="1"/>
  <c r="DP62" i="1"/>
  <c r="DO62" i="1"/>
  <c r="DN62" i="1"/>
  <c r="DM62" i="1"/>
  <c r="DL62" i="1"/>
  <c r="DK62" i="1"/>
  <c r="DJ62" i="1"/>
  <c r="DI62" i="1"/>
  <c r="DH62" i="1"/>
  <c r="DG62" i="1"/>
  <c r="DF62" i="1"/>
  <c r="DE62" i="1"/>
  <c r="DD62" i="1"/>
  <c r="DC62" i="1"/>
  <c r="DB62" i="1"/>
  <c r="DT61" i="1"/>
  <c r="DS61" i="1"/>
  <c r="DR61" i="1"/>
  <c r="DQ61" i="1"/>
  <c r="DP61" i="1"/>
  <c r="DO61" i="1"/>
  <c r="DN61" i="1"/>
  <c r="DM61" i="1"/>
  <c r="DL61" i="1"/>
  <c r="DK61" i="1"/>
  <c r="DJ61" i="1"/>
  <c r="DI61" i="1"/>
  <c r="DH61" i="1"/>
  <c r="DG61" i="1"/>
  <c r="DF61" i="1"/>
  <c r="DE61" i="1"/>
  <c r="DD61" i="1"/>
  <c r="DC61" i="1"/>
  <c r="DB61" i="1"/>
  <c r="DT60" i="1"/>
  <c r="DS60" i="1"/>
  <c r="DR60" i="1"/>
  <c r="DQ60" i="1"/>
  <c r="DP60" i="1"/>
  <c r="DO60" i="1"/>
  <c r="DN60" i="1"/>
  <c r="DM60" i="1"/>
  <c r="DL60" i="1"/>
  <c r="DK60" i="1"/>
  <c r="DJ60" i="1"/>
  <c r="DI60" i="1"/>
  <c r="DH60" i="1"/>
  <c r="DG60" i="1"/>
  <c r="DF60" i="1"/>
  <c r="DE60" i="1"/>
  <c r="DD60" i="1"/>
  <c r="DC60" i="1"/>
  <c r="DB60" i="1"/>
  <c r="DT59" i="1"/>
  <c r="DS59" i="1"/>
  <c r="DR59" i="1"/>
  <c r="DQ59" i="1"/>
  <c r="DP59" i="1"/>
  <c r="DO59" i="1"/>
  <c r="DN59" i="1"/>
  <c r="DM59" i="1"/>
  <c r="DL59" i="1"/>
  <c r="DK59" i="1"/>
  <c r="DJ59" i="1"/>
  <c r="DI59" i="1"/>
  <c r="DH59" i="1"/>
  <c r="DG59" i="1"/>
  <c r="DF59" i="1"/>
  <c r="DE59" i="1"/>
  <c r="DD59" i="1"/>
  <c r="DC59" i="1"/>
  <c r="DB59" i="1"/>
  <c r="DT58" i="1"/>
  <c r="DS58" i="1"/>
  <c r="DR58" i="1"/>
  <c r="DQ58" i="1"/>
  <c r="DP58" i="1"/>
  <c r="DO58" i="1"/>
  <c r="DN58" i="1"/>
  <c r="DM58" i="1"/>
  <c r="DL58" i="1"/>
  <c r="DK58" i="1"/>
  <c r="DJ58" i="1"/>
  <c r="DI58" i="1"/>
  <c r="DH58" i="1"/>
  <c r="DG58" i="1"/>
  <c r="DF58" i="1"/>
  <c r="DE58" i="1"/>
  <c r="DD58" i="1"/>
  <c r="DC58" i="1"/>
  <c r="DB58" i="1"/>
  <c r="DT57" i="1"/>
  <c r="DS57" i="1"/>
  <c r="DR57" i="1"/>
  <c r="DQ57" i="1"/>
  <c r="DP57" i="1"/>
  <c r="DO57" i="1"/>
  <c r="DN57" i="1"/>
  <c r="DM57" i="1"/>
  <c r="DL57" i="1"/>
  <c r="DK57" i="1"/>
  <c r="DJ57" i="1"/>
  <c r="DI57" i="1"/>
  <c r="DH57" i="1"/>
  <c r="DG57" i="1"/>
  <c r="DF57" i="1"/>
  <c r="DE57" i="1"/>
  <c r="DD57" i="1"/>
  <c r="DC57" i="1"/>
  <c r="DB57" i="1"/>
  <c r="DT56" i="1"/>
  <c r="DS56" i="1"/>
  <c r="DR56" i="1"/>
  <c r="DQ56" i="1"/>
  <c r="DP56" i="1"/>
  <c r="DO56" i="1"/>
  <c r="DN56" i="1"/>
  <c r="DM56" i="1"/>
  <c r="DL56" i="1"/>
  <c r="DK56" i="1"/>
  <c r="DJ56" i="1"/>
  <c r="DI56" i="1"/>
  <c r="DH56" i="1"/>
  <c r="DG56" i="1"/>
  <c r="DF56" i="1"/>
  <c r="DE56" i="1"/>
  <c r="DD56" i="1"/>
  <c r="DC56" i="1"/>
  <c r="DB56" i="1"/>
  <c r="DT55" i="1"/>
  <c r="DS55" i="1"/>
  <c r="DR55" i="1"/>
  <c r="DQ55" i="1"/>
  <c r="DP55" i="1"/>
  <c r="DO55" i="1"/>
  <c r="DN55" i="1"/>
  <c r="DM55" i="1"/>
  <c r="DL55" i="1"/>
  <c r="DK55" i="1"/>
  <c r="DJ55" i="1"/>
  <c r="DI55" i="1"/>
  <c r="DH55" i="1"/>
  <c r="DG55" i="1"/>
  <c r="DF55" i="1"/>
  <c r="DE55" i="1"/>
  <c r="DD55" i="1"/>
  <c r="DC55" i="1"/>
  <c r="DB55" i="1"/>
  <c r="DT54" i="1"/>
  <c r="DS54" i="1"/>
  <c r="DR54" i="1"/>
  <c r="DQ54" i="1"/>
  <c r="DP54" i="1"/>
  <c r="DO54" i="1"/>
  <c r="DN54" i="1"/>
  <c r="DM54" i="1"/>
  <c r="DL54" i="1"/>
  <c r="DK54" i="1"/>
  <c r="DJ54" i="1"/>
  <c r="DI54" i="1"/>
  <c r="DH54" i="1"/>
  <c r="DG54" i="1"/>
  <c r="DF54" i="1"/>
  <c r="DE54" i="1"/>
  <c r="DD54" i="1"/>
  <c r="DC54" i="1"/>
  <c r="DB54" i="1"/>
  <c r="DT53" i="1"/>
  <c r="DS53" i="1"/>
  <c r="DR53" i="1"/>
  <c r="DQ53" i="1"/>
  <c r="DP53" i="1"/>
  <c r="DO53" i="1"/>
  <c r="DN53" i="1"/>
  <c r="DM53" i="1"/>
  <c r="DL53" i="1"/>
  <c r="DK53" i="1"/>
  <c r="DJ53" i="1"/>
  <c r="DI53" i="1"/>
  <c r="DH53" i="1"/>
  <c r="DG53" i="1"/>
  <c r="DF53" i="1"/>
  <c r="DE53" i="1"/>
  <c r="DD53" i="1"/>
  <c r="DC53" i="1"/>
  <c r="DB53" i="1"/>
  <c r="DT52" i="1"/>
  <c r="DS52" i="1"/>
  <c r="DR52" i="1"/>
  <c r="DQ52" i="1"/>
  <c r="DP52" i="1"/>
  <c r="DO52" i="1"/>
  <c r="DN52" i="1"/>
  <c r="DM52" i="1"/>
  <c r="DL52" i="1"/>
  <c r="DK52" i="1"/>
  <c r="DJ52" i="1"/>
  <c r="DI52" i="1"/>
  <c r="DH52" i="1"/>
  <c r="DG52" i="1"/>
  <c r="DF52" i="1"/>
  <c r="DE52" i="1"/>
  <c r="DD52" i="1"/>
  <c r="DC52" i="1"/>
  <c r="DB52" i="1"/>
  <c r="DT51" i="1"/>
  <c r="DS51" i="1"/>
  <c r="DR51" i="1"/>
  <c r="DQ51" i="1"/>
  <c r="DP51" i="1"/>
  <c r="DO51" i="1"/>
  <c r="DN51" i="1"/>
  <c r="DM51" i="1"/>
  <c r="DL51" i="1"/>
  <c r="DK51" i="1"/>
  <c r="DJ51" i="1"/>
  <c r="DI51" i="1"/>
  <c r="DH51" i="1"/>
  <c r="DG51" i="1"/>
  <c r="DF51" i="1"/>
  <c r="DE51" i="1"/>
  <c r="DD51" i="1"/>
  <c r="DC51" i="1"/>
  <c r="DB51" i="1"/>
  <c r="DT50" i="1"/>
  <c r="DS50" i="1"/>
  <c r="DR50" i="1"/>
  <c r="DQ50" i="1"/>
  <c r="DP50" i="1"/>
  <c r="DO50" i="1"/>
  <c r="DN50" i="1"/>
  <c r="DM50" i="1"/>
  <c r="DL50" i="1"/>
  <c r="DK50" i="1"/>
  <c r="DJ50" i="1"/>
  <c r="DI50" i="1"/>
  <c r="DH50" i="1"/>
  <c r="DG50" i="1"/>
  <c r="DF50" i="1"/>
  <c r="DE50" i="1"/>
  <c r="DD50" i="1"/>
  <c r="DC50" i="1"/>
  <c r="DB50" i="1"/>
  <c r="DT49" i="1"/>
  <c r="DS49" i="1"/>
  <c r="DR49" i="1"/>
  <c r="DQ49" i="1"/>
  <c r="DP49" i="1"/>
  <c r="DO49" i="1"/>
  <c r="DN49" i="1"/>
  <c r="DM49" i="1"/>
  <c r="DL49" i="1"/>
  <c r="DK49" i="1"/>
  <c r="DJ49" i="1"/>
  <c r="DI49" i="1"/>
  <c r="DH49" i="1"/>
  <c r="DG49" i="1"/>
  <c r="DF49" i="1"/>
  <c r="DE49" i="1"/>
  <c r="DD49" i="1"/>
  <c r="DC49" i="1"/>
  <c r="DB49" i="1"/>
  <c r="DT48" i="1"/>
  <c r="DS48" i="1"/>
  <c r="DR48" i="1"/>
  <c r="DQ48" i="1"/>
  <c r="DP48" i="1"/>
  <c r="DO48" i="1"/>
  <c r="DN48" i="1"/>
  <c r="DM48" i="1"/>
  <c r="DL48" i="1"/>
  <c r="DK48" i="1"/>
  <c r="DJ48" i="1"/>
  <c r="DI48" i="1"/>
  <c r="DH48" i="1"/>
  <c r="DG48" i="1"/>
  <c r="DF48" i="1"/>
  <c r="DE48" i="1"/>
  <c r="DD48" i="1"/>
  <c r="DC48" i="1"/>
  <c r="DB48" i="1"/>
  <c r="DT47" i="1"/>
  <c r="DS47" i="1"/>
  <c r="DR47" i="1"/>
  <c r="DQ47" i="1"/>
  <c r="DP47" i="1"/>
  <c r="DO47" i="1"/>
  <c r="DN47" i="1"/>
  <c r="DM47" i="1"/>
  <c r="DL47" i="1"/>
  <c r="DK47" i="1"/>
  <c r="DJ47" i="1"/>
  <c r="DI47" i="1"/>
  <c r="DH47" i="1"/>
  <c r="DG47" i="1"/>
  <c r="DF47" i="1"/>
  <c r="DE47" i="1"/>
  <c r="DD47" i="1"/>
  <c r="DC47" i="1"/>
  <c r="DB47" i="1"/>
  <c r="DT46" i="1"/>
  <c r="DS46" i="1"/>
  <c r="DR46" i="1"/>
  <c r="DQ46" i="1"/>
  <c r="DP46" i="1"/>
  <c r="DO46" i="1"/>
  <c r="DN46" i="1"/>
  <c r="DM46" i="1"/>
  <c r="DL46" i="1"/>
  <c r="DK46" i="1"/>
  <c r="DJ46" i="1"/>
  <c r="DI46" i="1"/>
  <c r="DH46" i="1"/>
  <c r="DG46" i="1"/>
  <c r="DF46" i="1"/>
  <c r="DE46" i="1"/>
  <c r="DD46" i="1"/>
  <c r="DC46" i="1"/>
  <c r="DB46" i="1"/>
  <c r="DT45" i="1"/>
  <c r="DS45" i="1"/>
  <c r="DR45" i="1"/>
  <c r="DQ45" i="1"/>
  <c r="DP45" i="1"/>
  <c r="DO45" i="1"/>
  <c r="DN45" i="1"/>
  <c r="DM45" i="1"/>
  <c r="DL45" i="1"/>
  <c r="DK45" i="1"/>
  <c r="DJ45" i="1"/>
  <c r="DI45" i="1"/>
  <c r="DH45" i="1"/>
  <c r="DG45" i="1"/>
  <c r="DF45" i="1"/>
  <c r="DE45" i="1"/>
  <c r="DD45" i="1"/>
  <c r="DC45" i="1"/>
  <c r="DB45" i="1"/>
  <c r="DT44" i="1"/>
  <c r="DS44" i="1"/>
  <c r="DR44" i="1"/>
  <c r="DQ44" i="1"/>
  <c r="DP44" i="1"/>
  <c r="DO44" i="1"/>
  <c r="DN44" i="1"/>
  <c r="DM44" i="1"/>
  <c r="DL44" i="1"/>
  <c r="DK44" i="1"/>
  <c r="DJ44" i="1"/>
  <c r="DI44" i="1"/>
  <c r="DH44" i="1"/>
  <c r="DG44" i="1"/>
  <c r="DF44" i="1"/>
  <c r="DE44" i="1"/>
  <c r="DD44" i="1"/>
  <c r="DC44" i="1"/>
  <c r="DB44" i="1"/>
  <c r="DT43" i="1"/>
  <c r="DS43" i="1"/>
  <c r="DR43" i="1"/>
  <c r="DQ43" i="1"/>
  <c r="DP43" i="1"/>
  <c r="DO43" i="1"/>
  <c r="DN43" i="1"/>
  <c r="DM43" i="1"/>
  <c r="DL43" i="1"/>
  <c r="DK43" i="1"/>
  <c r="DJ43" i="1"/>
  <c r="DI43" i="1"/>
  <c r="DH43" i="1"/>
  <c r="DG43" i="1"/>
  <c r="DF43" i="1"/>
  <c r="DE43" i="1"/>
  <c r="DD43" i="1"/>
  <c r="DC43" i="1"/>
  <c r="DB43" i="1"/>
  <c r="DT42" i="1"/>
  <c r="DS42" i="1"/>
  <c r="DR42" i="1"/>
  <c r="DQ42" i="1"/>
  <c r="DP42" i="1"/>
  <c r="DO42" i="1"/>
  <c r="DN42" i="1"/>
  <c r="DM42" i="1"/>
  <c r="DL42" i="1"/>
  <c r="DK42" i="1"/>
  <c r="DJ42" i="1"/>
  <c r="DI42" i="1"/>
  <c r="DH42" i="1"/>
  <c r="DG42" i="1"/>
  <c r="DF42" i="1"/>
  <c r="DE42" i="1"/>
  <c r="DD42" i="1"/>
  <c r="DC42" i="1"/>
  <c r="DB42" i="1"/>
  <c r="DT41" i="1"/>
  <c r="DS41" i="1"/>
  <c r="DR41" i="1"/>
  <c r="DQ41" i="1"/>
  <c r="DP41" i="1"/>
  <c r="DO41" i="1"/>
  <c r="DN41" i="1"/>
  <c r="DM41" i="1"/>
  <c r="DL41" i="1"/>
  <c r="DK41" i="1"/>
  <c r="DJ41" i="1"/>
  <c r="DI41" i="1"/>
  <c r="DH41" i="1"/>
  <c r="DG41" i="1"/>
  <c r="DF41" i="1"/>
  <c r="DE41" i="1"/>
  <c r="DD41" i="1"/>
  <c r="DC41" i="1"/>
  <c r="DB41" i="1"/>
  <c r="DT40" i="1"/>
  <c r="DS40" i="1"/>
  <c r="DR40" i="1"/>
  <c r="DQ40" i="1"/>
  <c r="DP40" i="1"/>
  <c r="DO40" i="1"/>
  <c r="DN40" i="1"/>
  <c r="DM40" i="1"/>
  <c r="DL40" i="1"/>
  <c r="DK40" i="1"/>
  <c r="DJ40" i="1"/>
  <c r="DI40" i="1"/>
  <c r="DH40" i="1"/>
  <c r="DG40" i="1"/>
  <c r="DF40" i="1"/>
  <c r="DE40" i="1"/>
  <c r="DD40" i="1"/>
  <c r="DC40" i="1"/>
  <c r="DB40" i="1"/>
  <c r="DT39" i="1"/>
  <c r="DS39" i="1"/>
  <c r="DR39" i="1"/>
  <c r="DQ39" i="1"/>
  <c r="DP39" i="1"/>
  <c r="DO39" i="1"/>
  <c r="DN39" i="1"/>
  <c r="DM39" i="1"/>
  <c r="DL39" i="1"/>
  <c r="DK39" i="1"/>
  <c r="DJ39" i="1"/>
  <c r="DI39" i="1"/>
  <c r="DH39" i="1"/>
  <c r="DG39" i="1"/>
  <c r="DF39" i="1"/>
  <c r="DE39" i="1"/>
  <c r="DD39" i="1"/>
  <c r="DC39" i="1"/>
  <c r="DB39" i="1"/>
  <c r="DT38" i="1"/>
  <c r="DS38" i="1"/>
  <c r="DR38" i="1"/>
  <c r="DQ38" i="1"/>
  <c r="DP38" i="1"/>
  <c r="DO38" i="1"/>
  <c r="DN38" i="1"/>
  <c r="DM38" i="1"/>
  <c r="DL38" i="1"/>
  <c r="DK38" i="1"/>
  <c r="DJ38" i="1"/>
  <c r="DI38" i="1"/>
  <c r="DH38" i="1"/>
  <c r="DG38" i="1"/>
  <c r="DF38" i="1"/>
  <c r="DE38" i="1"/>
  <c r="DD38" i="1"/>
  <c r="DC38" i="1"/>
  <c r="DB38" i="1"/>
  <c r="DT37" i="1"/>
  <c r="DS37" i="1"/>
  <c r="DR37" i="1"/>
  <c r="DQ37" i="1"/>
  <c r="DP37" i="1"/>
  <c r="DO37" i="1"/>
  <c r="DN37" i="1"/>
  <c r="DM37" i="1"/>
  <c r="DL37" i="1"/>
  <c r="DK37" i="1"/>
  <c r="DJ37" i="1"/>
  <c r="DI37" i="1"/>
  <c r="DH37" i="1"/>
  <c r="DG37" i="1"/>
  <c r="DF37" i="1"/>
  <c r="DE37" i="1"/>
  <c r="DD37" i="1"/>
  <c r="DC37" i="1"/>
  <c r="DB37" i="1"/>
  <c r="DT36" i="1"/>
  <c r="DS36" i="1"/>
  <c r="DR36" i="1"/>
  <c r="DQ36" i="1"/>
  <c r="DP36" i="1"/>
  <c r="DO36" i="1"/>
  <c r="DN36" i="1"/>
  <c r="DM36" i="1"/>
  <c r="DL36" i="1"/>
  <c r="DK36" i="1"/>
  <c r="DJ36" i="1"/>
  <c r="DI36" i="1"/>
  <c r="DH36" i="1"/>
  <c r="DG36" i="1"/>
  <c r="DF36" i="1"/>
  <c r="DE36" i="1"/>
  <c r="DD36" i="1"/>
  <c r="DC36" i="1"/>
  <c r="DB36" i="1"/>
  <c r="DT35" i="1"/>
  <c r="DS35" i="1"/>
  <c r="DR35" i="1"/>
  <c r="DQ35" i="1"/>
  <c r="DP35" i="1"/>
  <c r="DO35" i="1"/>
  <c r="DN35" i="1"/>
  <c r="DM35" i="1"/>
  <c r="DL35" i="1"/>
  <c r="DK35" i="1"/>
  <c r="DJ35" i="1"/>
  <c r="DI35" i="1"/>
  <c r="DH35" i="1"/>
  <c r="DG35" i="1"/>
  <c r="DF35" i="1"/>
  <c r="DE35" i="1"/>
  <c r="DD35" i="1"/>
  <c r="DC35" i="1"/>
  <c r="DB35" i="1"/>
  <c r="DT34" i="1"/>
  <c r="DS34" i="1"/>
  <c r="DR34" i="1"/>
  <c r="DQ34" i="1"/>
  <c r="DP34" i="1"/>
  <c r="DO34" i="1"/>
  <c r="DN34" i="1"/>
  <c r="DM34" i="1"/>
  <c r="DL34" i="1"/>
  <c r="DK34" i="1"/>
  <c r="DJ34" i="1"/>
  <c r="DI34" i="1"/>
  <c r="DH34" i="1"/>
  <c r="DG34" i="1"/>
  <c r="DF34" i="1"/>
  <c r="DE34" i="1"/>
  <c r="DD34" i="1"/>
  <c r="DC34" i="1"/>
  <c r="DB34" i="1"/>
  <c r="DT33" i="1"/>
  <c r="DS33" i="1"/>
  <c r="DR33" i="1"/>
  <c r="DQ33" i="1"/>
  <c r="DP33" i="1"/>
  <c r="DO33" i="1"/>
  <c r="DN33" i="1"/>
  <c r="DM33" i="1"/>
  <c r="DL33" i="1"/>
  <c r="DK33" i="1"/>
  <c r="DJ33" i="1"/>
  <c r="DI33" i="1"/>
  <c r="DH33" i="1"/>
  <c r="DG33" i="1"/>
  <c r="DF33" i="1"/>
  <c r="DE33" i="1"/>
  <c r="DD33" i="1"/>
  <c r="DC33" i="1"/>
  <c r="DB33" i="1"/>
  <c r="DT32" i="1"/>
  <c r="DS32" i="1"/>
  <c r="DR32" i="1"/>
  <c r="DQ32" i="1"/>
  <c r="DP32" i="1"/>
  <c r="DO32" i="1"/>
  <c r="DN32" i="1"/>
  <c r="DM32" i="1"/>
  <c r="DL32" i="1"/>
  <c r="DK32" i="1"/>
  <c r="DJ32" i="1"/>
  <c r="DI32" i="1"/>
  <c r="DH32" i="1"/>
  <c r="DG32" i="1"/>
  <c r="DF32" i="1"/>
  <c r="DE32" i="1"/>
  <c r="DD32" i="1"/>
  <c r="DC32" i="1"/>
  <c r="DB32" i="1"/>
  <c r="DT31" i="1"/>
  <c r="DS31" i="1"/>
  <c r="DR31" i="1"/>
  <c r="DQ31" i="1"/>
  <c r="DP31" i="1"/>
  <c r="DO31" i="1"/>
  <c r="DN31" i="1"/>
  <c r="DM31" i="1"/>
  <c r="DL31" i="1"/>
  <c r="DK31" i="1"/>
  <c r="DJ31" i="1"/>
  <c r="DI31" i="1"/>
  <c r="DH31" i="1"/>
  <c r="DG31" i="1"/>
  <c r="DF31" i="1"/>
  <c r="DE31" i="1"/>
  <c r="DD31" i="1"/>
  <c r="DC31" i="1"/>
  <c r="DB31" i="1"/>
  <c r="DT30" i="1"/>
  <c r="DS30" i="1"/>
  <c r="DR30" i="1"/>
  <c r="DQ30" i="1"/>
  <c r="DP30" i="1"/>
  <c r="DO30" i="1"/>
  <c r="DN30" i="1"/>
  <c r="DM30" i="1"/>
  <c r="DL30" i="1"/>
  <c r="DK30" i="1"/>
  <c r="DJ30" i="1"/>
  <c r="DI30" i="1"/>
  <c r="DH30" i="1"/>
  <c r="DG30" i="1"/>
  <c r="DF30" i="1"/>
  <c r="DE30" i="1"/>
  <c r="DD30" i="1"/>
  <c r="DC30" i="1"/>
  <c r="DB30" i="1"/>
  <c r="DT29" i="1"/>
  <c r="DS29" i="1"/>
  <c r="DR29" i="1"/>
  <c r="DQ29" i="1"/>
  <c r="DP29" i="1"/>
  <c r="DO29" i="1"/>
  <c r="DN29" i="1"/>
  <c r="DM29" i="1"/>
  <c r="DL29" i="1"/>
  <c r="DK29" i="1"/>
  <c r="DJ29" i="1"/>
  <c r="DI29" i="1"/>
  <c r="DH29" i="1"/>
  <c r="DG29" i="1"/>
  <c r="DF29" i="1"/>
  <c r="DE29" i="1"/>
  <c r="DD29" i="1"/>
  <c r="DC29" i="1"/>
  <c r="DB29" i="1"/>
  <c r="DT28" i="1"/>
  <c r="DS28" i="1"/>
  <c r="DR28" i="1"/>
  <c r="DQ28" i="1"/>
  <c r="DP28" i="1"/>
  <c r="DO28" i="1"/>
  <c r="DN28" i="1"/>
  <c r="DM28" i="1"/>
  <c r="DL28" i="1"/>
  <c r="DK28" i="1"/>
  <c r="DJ28" i="1"/>
  <c r="DI28" i="1"/>
  <c r="DH28" i="1"/>
  <c r="DG28" i="1"/>
  <c r="DF28" i="1"/>
  <c r="DE28" i="1"/>
  <c r="DD28" i="1"/>
  <c r="DC28" i="1"/>
  <c r="DB28" i="1"/>
  <c r="DT27" i="1"/>
  <c r="DS27" i="1"/>
  <c r="DR27" i="1"/>
  <c r="DQ27" i="1"/>
  <c r="DP27" i="1"/>
  <c r="DO27" i="1"/>
  <c r="DN27" i="1"/>
  <c r="DM27" i="1"/>
  <c r="DL27" i="1"/>
  <c r="DK27" i="1"/>
  <c r="DJ27" i="1"/>
  <c r="DI27" i="1"/>
  <c r="DH27" i="1"/>
  <c r="DG27" i="1"/>
  <c r="DF27" i="1"/>
  <c r="DE27" i="1"/>
  <c r="DD27" i="1"/>
  <c r="DC27" i="1"/>
  <c r="DB27" i="1"/>
  <c r="DT26" i="1"/>
  <c r="DS26" i="1"/>
  <c r="DR26" i="1"/>
  <c r="DQ26" i="1"/>
  <c r="DP26" i="1"/>
  <c r="DO26" i="1"/>
  <c r="DN26" i="1"/>
  <c r="DM26" i="1"/>
  <c r="DL26" i="1"/>
  <c r="DK26" i="1"/>
  <c r="DJ26" i="1"/>
  <c r="DI26" i="1"/>
  <c r="DH26" i="1"/>
  <c r="DG26" i="1"/>
  <c r="DF26" i="1"/>
  <c r="DE26" i="1"/>
  <c r="DD26" i="1"/>
  <c r="DC26" i="1"/>
  <c r="DB26" i="1"/>
  <c r="DT25" i="1"/>
  <c r="DS25" i="1"/>
  <c r="DR25" i="1"/>
  <c r="DQ25" i="1"/>
  <c r="DP25" i="1"/>
  <c r="DO25" i="1"/>
  <c r="DN25" i="1"/>
  <c r="DM25" i="1"/>
  <c r="DL25" i="1"/>
  <c r="DK25" i="1"/>
  <c r="DJ25" i="1"/>
  <c r="DI25" i="1"/>
  <c r="DH25" i="1"/>
  <c r="DG25" i="1"/>
  <c r="DF25" i="1"/>
  <c r="DE25" i="1"/>
  <c r="DD25" i="1"/>
  <c r="DC25" i="1"/>
  <c r="DB25" i="1"/>
  <c r="DT24" i="1"/>
  <c r="DS24" i="1"/>
  <c r="DR24" i="1"/>
  <c r="DQ24" i="1"/>
  <c r="DP24" i="1"/>
  <c r="DO24" i="1"/>
  <c r="DN24" i="1"/>
  <c r="DM24" i="1"/>
  <c r="DL24" i="1"/>
  <c r="DK24" i="1"/>
  <c r="DJ24" i="1"/>
  <c r="DI24" i="1"/>
  <c r="DH24" i="1"/>
  <c r="DG24" i="1"/>
  <c r="DF24" i="1"/>
  <c r="DE24" i="1"/>
  <c r="DD24" i="1"/>
  <c r="DC24" i="1"/>
  <c r="DB24" i="1"/>
  <c r="DT23" i="1"/>
  <c r="DS23" i="1"/>
  <c r="DR23" i="1"/>
  <c r="DQ23" i="1"/>
  <c r="DP23" i="1"/>
  <c r="DO23" i="1"/>
  <c r="DN23" i="1"/>
  <c r="DM23" i="1"/>
  <c r="DL23" i="1"/>
  <c r="DK23" i="1"/>
  <c r="DJ23" i="1"/>
  <c r="DI23" i="1"/>
  <c r="DH23" i="1"/>
  <c r="DG23" i="1"/>
  <c r="DF23" i="1"/>
  <c r="DE23" i="1"/>
  <c r="DD23" i="1"/>
  <c r="DC23" i="1"/>
  <c r="DB23" i="1"/>
  <c r="DT22" i="1"/>
  <c r="DS22" i="1"/>
  <c r="DR22" i="1"/>
  <c r="DQ22" i="1"/>
  <c r="DP22" i="1"/>
  <c r="DO22" i="1"/>
  <c r="DN22" i="1"/>
  <c r="DM22" i="1"/>
  <c r="DL22" i="1"/>
  <c r="DK22" i="1"/>
  <c r="DJ22" i="1"/>
  <c r="DI22" i="1"/>
  <c r="DH22" i="1"/>
  <c r="DG22" i="1"/>
  <c r="DF22" i="1"/>
  <c r="DE22" i="1"/>
  <c r="DD22" i="1"/>
  <c r="DC22" i="1"/>
  <c r="DB22" i="1"/>
  <c r="DT21" i="1"/>
  <c r="DS21" i="1"/>
  <c r="DR21" i="1"/>
  <c r="DQ21" i="1"/>
  <c r="DP21" i="1"/>
  <c r="DO21" i="1"/>
  <c r="DN21" i="1"/>
  <c r="DM21" i="1"/>
  <c r="DL21" i="1"/>
  <c r="DK21" i="1"/>
  <c r="DJ21" i="1"/>
  <c r="DI21" i="1"/>
  <c r="DH21" i="1"/>
  <c r="DG21" i="1"/>
  <c r="DF21" i="1"/>
  <c r="DE21" i="1"/>
  <c r="DD21" i="1"/>
  <c r="DC21" i="1"/>
  <c r="DB21" i="1"/>
  <c r="DT20" i="1"/>
  <c r="DS20" i="1"/>
  <c r="DR20" i="1"/>
  <c r="DQ20" i="1"/>
  <c r="DP20" i="1"/>
  <c r="DO20" i="1"/>
  <c r="DN20" i="1"/>
  <c r="DM20" i="1"/>
  <c r="DL20" i="1"/>
  <c r="DK20" i="1"/>
  <c r="DJ20" i="1"/>
  <c r="DI20" i="1"/>
  <c r="DH20" i="1"/>
  <c r="DG20" i="1"/>
  <c r="DF20" i="1"/>
  <c r="DE20" i="1"/>
  <c r="DD20" i="1"/>
  <c r="DC20" i="1"/>
  <c r="DB20" i="1"/>
  <c r="DT19" i="1"/>
  <c r="DS19" i="1"/>
  <c r="DR19" i="1"/>
  <c r="DQ19" i="1"/>
  <c r="DP19" i="1"/>
  <c r="DO19" i="1"/>
  <c r="DN19" i="1"/>
  <c r="DM19" i="1"/>
  <c r="DL19" i="1"/>
  <c r="DK19" i="1"/>
  <c r="DJ19" i="1"/>
  <c r="DI19" i="1"/>
  <c r="DH19" i="1"/>
  <c r="DG19" i="1"/>
  <c r="DF19" i="1"/>
  <c r="DE19" i="1"/>
  <c r="DD19" i="1"/>
  <c r="DC19" i="1"/>
  <c r="DB19" i="1"/>
  <c r="DT18" i="1"/>
  <c r="DS18" i="1"/>
  <c r="DR18" i="1"/>
  <c r="DQ18" i="1"/>
  <c r="DP18" i="1"/>
  <c r="DO18" i="1"/>
  <c r="DN18" i="1"/>
  <c r="DM18" i="1"/>
  <c r="DL18" i="1"/>
  <c r="DK18" i="1"/>
  <c r="DJ18" i="1"/>
  <c r="DI18" i="1"/>
  <c r="DH18" i="1"/>
  <c r="DG18" i="1"/>
  <c r="DF18" i="1"/>
  <c r="DE18" i="1"/>
  <c r="DD18" i="1"/>
  <c r="DC18" i="1"/>
  <c r="DB18" i="1"/>
  <c r="DT17" i="1"/>
  <c r="DS17" i="1"/>
  <c r="DR17" i="1"/>
  <c r="DQ17" i="1"/>
  <c r="DP17" i="1"/>
  <c r="DO17" i="1"/>
  <c r="DN17" i="1"/>
  <c r="DM17" i="1"/>
  <c r="DL17" i="1"/>
  <c r="DK17" i="1"/>
  <c r="DJ17" i="1"/>
  <c r="DI17" i="1"/>
  <c r="DH17" i="1"/>
  <c r="DG17" i="1"/>
  <c r="DF17" i="1"/>
  <c r="DE17" i="1"/>
  <c r="DD17" i="1"/>
  <c r="DC17" i="1"/>
  <c r="DB17" i="1"/>
  <c r="DT16" i="1"/>
  <c r="DS16" i="1"/>
  <c r="DQ16" i="1"/>
  <c r="DP16" i="1"/>
  <c r="DO16" i="1"/>
  <c r="DN16" i="1"/>
  <c r="DM16" i="1"/>
  <c r="DL16" i="1"/>
  <c r="DK16" i="1"/>
  <c r="DJ16" i="1"/>
  <c r="DI16" i="1"/>
  <c r="DH16" i="1"/>
  <c r="DG16" i="1"/>
  <c r="DF16" i="1"/>
  <c r="DE16" i="1"/>
  <c r="DD16" i="1"/>
  <c r="DC16" i="1"/>
  <c r="DB16" i="1"/>
  <c r="DT15" i="1"/>
  <c r="DS15" i="1"/>
  <c r="DR15" i="1"/>
  <c r="DQ15" i="1"/>
  <c r="DP15" i="1"/>
  <c r="DO15" i="1"/>
  <c r="DN15" i="1"/>
  <c r="DM15" i="1"/>
  <c r="DL15" i="1"/>
  <c r="DK15" i="1"/>
  <c r="DJ15" i="1"/>
  <c r="DI15" i="1"/>
  <c r="DH15" i="1"/>
  <c r="DG15" i="1"/>
  <c r="DF15" i="1"/>
  <c r="DE15" i="1"/>
  <c r="DD15" i="1"/>
  <c r="DC15" i="1"/>
  <c r="DB15" i="1"/>
  <c r="DT14" i="1"/>
  <c r="DS14" i="1"/>
  <c r="DR14" i="1"/>
  <c r="DQ14" i="1"/>
  <c r="DP14" i="1"/>
  <c r="DO14" i="1"/>
  <c r="DN14" i="1"/>
  <c r="DM14" i="1"/>
  <c r="DL14" i="1"/>
  <c r="DK14" i="1"/>
  <c r="DJ14" i="1"/>
  <c r="DI14" i="1"/>
  <c r="DH14" i="1"/>
  <c r="DG14" i="1"/>
  <c r="DF14" i="1"/>
  <c r="DE14" i="1"/>
  <c r="DD14" i="1"/>
  <c r="DC14" i="1"/>
  <c r="DB14" i="1"/>
  <c r="DT13" i="1"/>
  <c r="DS13" i="1"/>
  <c r="DR13" i="1"/>
  <c r="DQ13" i="1"/>
  <c r="DP13" i="1"/>
  <c r="DO13" i="1"/>
  <c r="DN13" i="1"/>
  <c r="DM13" i="1"/>
  <c r="DL13" i="1"/>
  <c r="DK13" i="1"/>
  <c r="DJ13" i="1"/>
  <c r="DI13" i="1"/>
  <c r="DH13" i="1"/>
  <c r="DG13" i="1"/>
  <c r="DF13" i="1"/>
  <c r="DE13" i="1"/>
  <c r="DD13" i="1"/>
  <c r="DC13" i="1"/>
  <c r="DB13" i="1"/>
  <c r="DT12" i="1"/>
  <c r="DS12" i="1"/>
  <c r="DR12" i="1"/>
  <c r="DQ12" i="1"/>
  <c r="DP12" i="1"/>
  <c r="DO12" i="1"/>
  <c r="DN12" i="1"/>
  <c r="DM12" i="1"/>
  <c r="DL12" i="1"/>
  <c r="DK12" i="1"/>
  <c r="DJ12" i="1"/>
  <c r="DI12" i="1"/>
  <c r="DH12" i="1"/>
  <c r="DG12" i="1"/>
  <c r="DF12" i="1"/>
  <c r="DE12" i="1"/>
  <c r="DD12" i="1"/>
  <c r="DC12" i="1"/>
  <c r="DB12" i="1"/>
  <c r="DT11" i="1"/>
  <c r="DS11" i="1"/>
  <c r="DR11" i="1"/>
  <c r="DQ11" i="1"/>
  <c r="DP11" i="1"/>
  <c r="DO11" i="1"/>
  <c r="DN11" i="1"/>
  <c r="DM11" i="1"/>
  <c r="DL11" i="1"/>
  <c r="DK11" i="1"/>
  <c r="DJ11" i="1"/>
  <c r="DI11" i="1"/>
  <c r="DH11" i="1"/>
  <c r="DG11" i="1"/>
  <c r="DF11" i="1"/>
  <c r="DE11" i="1"/>
  <c r="DD11" i="1"/>
  <c r="DC11" i="1"/>
  <c r="DB11" i="1"/>
  <c r="DT10" i="1"/>
  <c r="DS10" i="1"/>
  <c r="DR10" i="1"/>
  <c r="DQ10" i="1"/>
  <c r="DP10" i="1"/>
  <c r="DO10" i="1"/>
  <c r="DN10" i="1"/>
  <c r="DM10" i="1"/>
  <c r="DL10" i="1"/>
  <c r="DK10" i="1"/>
  <c r="DJ10" i="1"/>
  <c r="DI10" i="1"/>
  <c r="DH10" i="1"/>
  <c r="DG10" i="1"/>
  <c r="DF10" i="1"/>
  <c r="DE10" i="1"/>
  <c r="DD10" i="1"/>
  <c r="DC10" i="1"/>
  <c r="DB10" i="1"/>
  <c r="DT9" i="1"/>
  <c r="DS9" i="1"/>
  <c r="DR9" i="1"/>
  <c r="DQ9" i="1"/>
  <c r="DP9" i="1"/>
  <c r="DO9" i="1"/>
  <c r="DN9" i="1"/>
  <c r="DM9" i="1"/>
  <c r="DL9" i="1"/>
  <c r="DK9" i="1"/>
  <c r="DJ9" i="1"/>
  <c r="DI9" i="1"/>
  <c r="DH9" i="1"/>
  <c r="DG9" i="1"/>
  <c r="DF9" i="1"/>
  <c r="DE9" i="1"/>
  <c r="DD9" i="1"/>
  <c r="DC9" i="1"/>
  <c r="DB9" i="1"/>
  <c r="DT8" i="1"/>
  <c r="DS8" i="1"/>
  <c r="DR8" i="1"/>
  <c r="DQ8" i="1"/>
  <c r="DP8" i="1"/>
  <c r="DO8" i="1"/>
  <c r="DN8" i="1"/>
  <c r="DM8" i="1"/>
  <c r="DL8" i="1"/>
  <c r="DK8" i="1"/>
  <c r="DJ8" i="1"/>
  <c r="DI8" i="1"/>
  <c r="DH8" i="1"/>
  <c r="DG8" i="1"/>
  <c r="DF8" i="1"/>
  <c r="DE8" i="1"/>
  <c r="DD8" i="1"/>
  <c r="DC8" i="1"/>
  <c r="DB8" i="1"/>
  <c r="DT7" i="1"/>
  <c r="DS7" i="1"/>
  <c r="DR7" i="1"/>
  <c r="DQ7" i="1"/>
  <c r="DP7" i="1"/>
  <c r="DO7" i="1"/>
  <c r="DN7" i="1"/>
  <c r="DM7" i="1"/>
  <c r="DL7" i="1"/>
  <c r="DK7" i="1"/>
  <c r="DJ7" i="1"/>
  <c r="DI7" i="1"/>
  <c r="DH7" i="1"/>
  <c r="DG7" i="1"/>
  <c r="DF7" i="1"/>
  <c r="DE7" i="1"/>
  <c r="DD7" i="1"/>
  <c r="DC7" i="1"/>
  <c r="DB7" i="1"/>
  <c r="DT6" i="1"/>
  <c r="DS6" i="1"/>
  <c r="DR6" i="1"/>
  <c r="DQ6" i="1"/>
  <c r="DP6" i="1"/>
  <c r="DO6" i="1"/>
  <c r="DN6" i="1"/>
  <c r="DM6" i="1"/>
  <c r="DL6" i="1"/>
  <c r="DK6" i="1"/>
  <c r="DJ6" i="1"/>
  <c r="DI6" i="1"/>
  <c r="DH6" i="1"/>
  <c r="DG6" i="1"/>
  <c r="DF6" i="1"/>
  <c r="DE6" i="1"/>
  <c r="DD6" i="1"/>
  <c r="DC6" i="1"/>
  <c r="DB6" i="1"/>
  <c r="DT5" i="1"/>
  <c r="DS5" i="1"/>
  <c r="DR5" i="1"/>
  <c r="DQ5" i="1"/>
  <c r="DP5" i="1"/>
  <c r="DO5" i="1"/>
  <c r="DN5" i="1"/>
  <c r="DM5" i="1"/>
  <c r="DL5" i="1"/>
  <c r="DK5" i="1"/>
  <c r="DJ5" i="1"/>
  <c r="DI5" i="1"/>
  <c r="DH5" i="1"/>
  <c r="DG5" i="1"/>
  <c r="DF5" i="1"/>
  <c r="DE5" i="1"/>
  <c r="DD5" i="1"/>
  <c r="DC5" i="1"/>
  <c r="DB5" i="1"/>
  <c r="DT4" i="1"/>
  <c r="DS4" i="1"/>
  <c r="DR4" i="1"/>
  <c r="DQ4" i="1"/>
  <c r="DP4" i="1"/>
  <c r="DO4" i="1"/>
  <c r="DN4" i="1"/>
  <c r="DM4" i="1"/>
  <c r="DL4" i="1"/>
  <c r="DK4" i="1"/>
  <c r="DJ4" i="1"/>
  <c r="DI4" i="1"/>
  <c r="DH4" i="1"/>
  <c r="DG4" i="1"/>
  <c r="DF4" i="1"/>
  <c r="DE4" i="1"/>
  <c r="DD4" i="1"/>
  <c r="DC4" i="1"/>
  <c r="DB4" i="1"/>
  <c r="DT3" i="1"/>
  <c r="DS3" i="1"/>
  <c r="DR3" i="1"/>
  <c r="DQ3" i="1"/>
  <c r="DP3" i="1"/>
  <c r="DO3" i="1"/>
  <c r="DN3" i="1"/>
  <c r="DM3" i="1"/>
  <c r="DL3" i="1"/>
  <c r="DK3" i="1"/>
  <c r="DJ3" i="1"/>
  <c r="DI3" i="1"/>
  <c r="DH3" i="1"/>
  <c r="DG3" i="1"/>
  <c r="DF3" i="1"/>
  <c r="DE3" i="1"/>
  <c r="DD3" i="1"/>
  <c r="DC3" i="1"/>
  <c r="DB3" i="1"/>
  <c r="DT2" i="1"/>
  <c r="DS2" i="1"/>
  <c r="DR2" i="1"/>
  <c r="DQ2" i="1"/>
  <c r="DP2" i="1"/>
  <c r="DO2" i="1"/>
  <c r="DN2" i="1"/>
  <c r="DM2" i="1"/>
  <c r="DL2" i="1"/>
  <c r="DK2" i="1"/>
  <c r="DJ2" i="1"/>
  <c r="DI2" i="1"/>
  <c r="DH2" i="1"/>
  <c r="DG2" i="1"/>
  <c r="DF2" i="1"/>
  <c r="DE2" i="1"/>
  <c r="DD2" i="1"/>
  <c r="DC2" i="1"/>
  <c r="DB2" i="1"/>
  <c r="DA66" i="1"/>
  <c r="DA65" i="1"/>
  <c r="DA64" i="1"/>
  <c r="DA63" i="1"/>
  <c r="DA62" i="1"/>
  <c r="DA61" i="1"/>
  <c r="DA60" i="1"/>
  <c r="DA59" i="1"/>
  <c r="DA58" i="1"/>
  <c r="DA57" i="1"/>
  <c r="DA56" i="1"/>
  <c r="DA55" i="1"/>
  <c r="DA54" i="1"/>
  <c r="DA53" i="1"/>
  <c r="DA52" i="1"/>
  <c r="DA51" i="1"/>
  <c r="DA50" i="1"/>
  <c r="DA49" i="1"/>
  <c r="DA48" i="1"/>
  <c r="DA47" i="1"/>
  <c r="DA46" i="1"/>
  <c r="DA45" i="1"/>
  <c r="DA44" i="1"/>
  <c r="DA43" i="1"/>
  <c r="DA42" i="1"/>
  <c r="DA41" i="1"/>
  <c r="DA40" i="1"/>
  <c r="DA39" i="1"/>
  <c r="DA38" i="1"/>
  <c r="DA37" i="1"/>
  <c r="DA36" i="1"/>
  <c r="DA35" i="1"/>
  <c r="DA34" i="1"/>
  <c r="DA33" i="1"/>
  <c r="DA32" i="1"/>
  <c r="DA31" i="1"/>
  <c r="DA30" i="1"/>
  <c r="DA29" i="1"/>
  <c r="DA28" i="1"/>
  <c r="DA27" i="1"/>
  <c r="DA26" i="1"/>
  <c r="DA25" i="1"/>
  <c r="DA24" i="1"/>
  <c r="DA23" i="1"/>
  <c r="DA22" i="1"/>
  <c r="DA21" i="1"/>
  <c r="DA20" i="1"/>
  <c r="DA19" i="1"/>
  <c r="DA18" i="1"/>
  <c r="DA17" i="1"/>
  <c r="DA16" i="1"/>
  <c r="DA15" i="1"/>
  <c r="DA14" i="1"/>
  <c r="DA13" i="1"/>
  <c r="DA12" i="1"/>
  <c r="DA11" i="1"/>
  <c r="DA10" i="1"/>
  <c r="DA9" i="1"/>
  <c r="DA8" i="1"/>
  <c r="DA7" i="1"/>
  <c r="DA6" i="1"/>
  <c r="DA5" i="1"/>
  <c r="DA4" i="1"/>
  <c r="DA3" i="1"/>
  <c r="DA2" i="1"/>
  <c r="D5" i="7" l="1"/>
  <c r="D9" i="7" s="1"/>
  <c r="D4" i="18" s="1"/>
  <c r="D4" i="7"/>
  <c r="D8" i="7" s="1"/>
  <c r="D3" i="18" s="1"/>
  <c r="D3" i="7"/>
  <c r="D7" i="7" s="1"/>
  <c r="D2" i="18" s="1"/>
  <c r="L5" i="7"/>
  <c r="L9" i="7" s="1"/>
  <c r="D4" i="24" s="1"/>
  <c r="L4" i="7"/>
  <c r="L8" i="7" s="1"/>
  <c r="D3" i="24" s="1"/>
  <c r="L3" i="7"/>
  <c r="L7" i="7" s="1"/>
  <c r="D2" i="24" s="1"/>
  <c r="E5" i="7"/>
  <c r="E9" i="7" s="1"/>
  <c r="D4" i="12" s="1"/>
  <c r="E4" i="7"/>
  <c r="E8" i="7" s="1"/>
  <c r="D3" i="12" s="1"/>
  <c r="E3" i="7"/>
  <c r="E7" i="7" s="1"/>
  <c r="D2" i="12" s="1"/>
  <c r="I5" i="7"/>
  <c r="I9" i="7" s="1"/>
  <c r="D4" i="21" s="1"/>
  <c r="I4" i="7"/>
  <c r="I8" i="7" s="1"/>
  <c r="D3" i="21" s="1"/>
  <c r="I3" i="7"/>
  <c r="I7" i="7" s="1"/>
  <c r="D2" i="21" s="1"/>
  <c r="M5" i="7"/>
  <c r="M9" i="7" s="1"/>
  <c r="D4" i="14" s="1"/>
  <c r="M4" i="7"/>
  <c r="M8" i="7" s="1"/>
  <c r="D3" i="14" s="1"/>
  <c r="M3" i="7"/>
  <c r="M7" i="7" s="1"/>
  <c r="D2" i="14" s="1"/>
  <c r="Q5" i="7"/>
  <c r="Q9" i="7" s="1"/>
  <c r="D4" i="13" s="1"/>
  <c r="Q4" i="7"/>
  <c r="Q8" i="7" s="1"/>
  <c r="D3" i="13" s="1"/>
  <c r="Q3" i="7"/>
  <c r="Q7" i="7" s="1"/>
  <c r="D2" i="13" s="1"/>
  <c r="U5" i="7"/>
  <c r="U9" i="7" s="1"/>
  <c r="D4" i="31" s="1"/>
  <c r="U4" i="7"/>
  <c r="U8" i="7" s="1"/>
  <c r="D3" i="31" s="1"/>
  <c r="U3" i="7"/>
  <c r="U7" i="7" s="1"/>
  <c r="D2" i="31" s="1"/>
  <c r="E5" i="8"/>
  <c r="E9" i="8" s="1"/>
  <c r="B4" i="12" s="1"/>
  <c r="E4" i="8"/>
  <c r="E8" i="8" s="1"/>
  <c r="B3" i="12" s="1"/>
  <c r="E3" i="8"/>
  <c r="E7" i="8" s="1"/>
  <c r="B2" i="12" s="1"/>
  <c r="I5" i="8"/>
  <c r="I9" i="8" s="1"/>
  <c r="B4" i="21" s="1"/>
  <c r="I4" i="8"/>
  <c r="I8" i="8" s="1"/>
  <c r="B3" i="21" s="1"/>
  <c r="I3" i="8"/>
  <c r="I7" i="8" s="1"/>
  <c r="B2" i="21" s="1"/>
  <c r="M5" i="8"/>
  <c r="M9" i="8" s="1"/>
  <c r="B4" i="14" s="1"/>
  <c r="M4" i="8"/>
  <c r="M8" i="8" s="1"/>
  <c r="B3" i="14" s="1"/>
  <c r="M3" i="8"/>
  <c r="M7" i="8" s="1"/>
  <c r="B2" i="14" s="1"/>
  <c r="Q5" i="8"/>
  <c r="Q9" i="8" s="1"/>
  <c r="B4" i="13" s="1"/>
  <c r="Q4" i="8"/>
  <c r="Q8" i="8" s="1"/>
  <c r="B3" i="13" s="1"/>
  <c r="Q3" i="8"/>
  <c r="Q7" i="8" s="1"/>
  <c r="B2" i="13" s="1"/>
  <c r="U5" i="8"/>
  <c r="U9" i="8" s="1"/>
  <c r="B4" i="31" s="1"/>
  <c r="U4" i="8"/>
  <c r="U8" i="8" s="1"/>
  <c r="B3" i="31" s="1"/>
  <c r="U3" i="8"/>
  <c r="U7" i="8" s="1"/>
  <c r="B2" i="31" s="1"/>
  <c r="E5" i="9"/>
  <c r="E9" i="9" s="1"/>
  <c r="C4" i="12" s="1"/>
  <c r="E4" i="9"/>
  <c r="E8" i="9" s="1"/>
  <c r="C3" i="12" s="1"/>
  <c r="E3" i="9"/>
  <c r="E7" i="9" s="1"/>
  <c r="C2" i="12" s="1"/>
  <c r="I5" i="9"/>
  <c r="I9" i="9" s="1"/>
  <c r="C4" i="21" s="1"/>
  <c r="I4" i="9"/>
  <c r="I8" i="9" s="1"/>
  <c r="C3" i="21" s="1"/>
  <c r="I3" i="9"/>
  <c r="I7" i="9" s="1"/>
  <c r="C2" i="21" s="1"/>
  <c r="M5" i="9"/>
  <c r="M9" i="9" s="1"/>
  <c r="C4" i="14" s="1"/>
  <c r="M4" i="9"/>
  <c r="M8" i="9" s="1"/>
  <c r="C3" i="14" s="1"/>
  <c r="M3" i="9"/>
  <c r="M7" i="9" s="1"/>
  <c r="C2" i="14" s="1"/>
  <c r="Q5" i="9"/>
  <c r="Q9" i="9" s="1"/>
  <c r="C4" i="13" s="1"/>
  <c r="Q4" i="9"/>
  <c r="Q8" i="9" s="1"/>
  <c r="C3" i="13" s="1"/>
  <c r="Q3" i="9"/>
  <c r="Q7" i="9" s="1"/>
  <c r="C2" i="13" s="1"/>
  <c r="U5" i="9"/>
  <c r="U9" i="9" s="1"/>
  <c r="C4" i="31" s="1"/>
  <c r="U4" i="9"/>
  <c r="U8" i="9" s="1"/>
  <c r="C3" i="31" s="1"/>
  <c r="U3" i="9"/>
  <c r="U7" i="9" s="1"/>
  <c r="C2" i="31" s="1"/>
  <c r="B5" i="10"/>
  <c r="B9" i="10" s="1"/>
  <c r="E4" i="16" s="1"/>
  <c r="B4" i="10"/>
  <c r="B8" i="10" s="1"/>
  <c r="E3" i="16" s="1"/>
  <c r="B3" i="10"/>
  <c r="B7" i="10" s="1"/>
  <c r="E2" i="16" s="1"/>
  <c r="F5" i="10"/>
  <c r="F9" i="10" s="1"/>
  <c r="E4" i="19" s="1"/>
  <c r="F4" i="10"/>
  <c r="F8" i="10" s="1"/>
  <c r="E3" i="19" s="1"/>
  <c r="F3" i="10"/>
  <c r="F7" i="10" s="1"/>
  <c r="E2" i="19" s="1"/>
  <c r="J5" i="10"/>
  <c r="J9" i="10" s="1"/>
  <c r="E4" i="22" s="1"/>
  <c r="J4" i="10"/>
  <c r="J8" i="10" s="1"/>
  <c r="E3" i="22" s="1"/>
  <c r="J3" i="10"/>
  <c r="J7" i="10" s="1"/>
  <c r="E2" i="22" s="1"/>
  <c r="N5" i="10"/>
  <c r="N9" i="10" s="1"/>
  <c r="E4" i="25" s="1"/>
  <c r="N4" i="10"/>
  <c r="N8" i="10" s="1"/>
  <c r="E3" i="25" s="1"/>
  <c r="N3" i="10"/>
  <c r="N7" i="10" s="1"/>
  <c r="E2" i="25" s="1"/>
  <c r="R5" i="10"/>
  <c r="R9" i="10" s="1"/>
  <c r="E4" i="28" s="1"/>
  <c r="R4" i="10"/>
  <c r="R8" i="10" s="1"/>
  <c r="E3" i="28" s="1"/>
  <c r="R3" i="10"/>
  <c r="R7" i="10" s="1"/>
  <c r="E2" i="28" s="1"/>
  <c r="P5" i="7"/>
  <c r="P9" i="7" s="1"/>
  <c r="D4" i="27" s="1"/>
  <c r="P4" i="7"/>
  <c r="P8" i="7" s="1"/>
  <c r="D3" i="27" s="1"/>
  <c r="P3" i="7"/>
  <c r="P7" i="7" s="1"/>
  <c r="D2" i="27" s="1"/>
  <c r="B5" i="7"/>
  <c r="B9" i="7" s="1"/>
  <c r="D4" i="16" s="1"/>
  <c r="B4" i="7"/>
  <c r="B8" i="7" s="1"/>
  <c r="D3" i="16" s="1"/>
  <c r="B3" i="7"/>
  <c r="B7" i="7" s="1"/>
  <c r="D2" i="16" s="1"/>
  <c r="F5" i="7"/>
  <c r="F9" i="7" s="1"/>
  <c r="D4" i="19" s="1"/>
  <c r="F4" i="7"/>
  <c r="F8" i="7" s="1"/>
  <c r="D3" i="19" s="1"/>
  <c r="F3" i="7"/>
  <c r="F7" i="7" s="1"/>
  <c r="D2" i="19" s="1"/>
  <c r="J5" i="7"/>
  <c r="J9" i="7" s="1"/>
  <c r="D4" i="22" s="1"/>
  <c r="J4" i="7"/>
  <c r="J8" i="7" s="1"/>
  <c r="D3" i="22" s="1"/>
  <c r="J3" i="7"/>
  <c r="J7" i="7" s="1"/>
  <c r="D2" i="22" s="1"/>
  <c r="N5" i="7"/>
  <c r="N9" i="7" s="1"/>
  <c r="D4" i="25" s="1"/>
  <c r="N4" i="7"/>
  <c r="N8" i="7" s="1"/>
  <c r="D3" i="25" s="1"/>
  <c r="N3" i="7"/>
  <c r="N7" i="7" s="1"/>
  <c r="D2" i="25" s="1"/>
  <c r="R5" i="7"/>
  <c r="R9" i="7" s="1"/>
  <c r="D4" i="28" s="1"/>
  <c r="R4" i="7"/>
  <c r="R8" i="7" s="1"/>
  <c r="D3" i="28" s="1"/>
  <c r="R3" i="7"/>
  <c r="R7" i="7" s="1"/>
  <c r="D2" i="28" s="1"/>
  <c r="B5" i="8"/>
  <c r="B9" i="8" s="1"/>
  <c r="B4" i="16" s="1"/>
  <c r="B4" i="8"/>
  <c r="B8" i="8" s="1"/>
  <c r="B3" i="16" s="1"/>
  <c r="B3" i="8"/>
  <c r="B7" i="8" s="1"/>
  <c r="B2" i="16" s="1"/>
  <c r="F5" i="8"/>
  <c r="F9" i="8" s="1"/>
  <c r="B4" i="19" s="1"/>
  <c r="F4" i="8"/>
  <c r="F8" i="8" s="1"/>
  <c r="B3" i="19" s="1"/>
  <c r="F3" i="8"/>
  <c r="F7" i="8" s="1"/>
  <c r="B2" i="19" s="1"/>
  <c r="J5" i="8"/>
  <c r="J9" i="8" s="1"/>
  <c r="B4" i="22" s="1"/>
  <c r="J4" i="8"/>
  <c r="J8" i="8" s="1"/>
  <c r="B3" i="22" s="1"/>
  <c r="J3" i="8"/>
  <c r="J7" i="8" s="1"/>
  <c r="B2" i="22" s="1"/>
  <c r="N5" i="8"/>
  <c r="N9" i="8" s="1"/>
  <c r="B4" i="25" s="1"/>
  <c r="N4" i="8"/>
  <c r="N8" i="8" s="1"/>
  <c r="B3" i="25" s="1"/>
  <c r="N3" i="8"/>
  <c r="N7" i="8" s="1"/>
  <c r="B2" i="25" s="1"/>
  <c r="R5" i="8"/>
  <c r="R9" i="8" s="1"/>
  <c r="B4" i="28" s="1"/>
  <c r="R4" i="8"/>
  <c r="R8" i="8" s="1"/>
  <c r="B3" i="28" s="1"/>
  <c r="R3" i="8"/>
  <c r="R7" i="8" s="1"/>
  <c r="B2" i="28" s="1"/>
  <c r="B5" i="9"/>
  <c r="B9" i="9" s="1"/>
  <c r="C4" i="16" s="1"/>
  <c r="B4" i="9"/>
  <c r="B8" i="9" s="1"/>
  <c r="C3" i="16" s="1"/>
  <c r="B3" i="9"/>
  <c r="B7" i="9" s="1"/>
  <c r="C2" i="16" s="1"/>
  <c r="F5" i="9"/>
  <c r="F9" i="9" s="1"/>
  <c r="C4" i="19" s="1"/>
  <c r="F4" i="9"/>
  <c r="F8" i="9" s="1"/>
  <c r="C3" i="19" s="1"/>
  <c r="F3" i="9"/>
  <c r="F7" i="9" s="1"/>
  <c r="C2" i="19" s="1"/>
  <c r="J5" i="9"/>
  <c r="J9" i="9" s="1"/>
  <c r="C4" i="22" s="1"/>
  <c r="J4" i="9"/>
  <c r="J8" i="9" s="1"/>
  <c r="C3" i="22" s="1"/>
  <c r="J3" i="9"/>
  <c r="J7" i="9" s="1"/>
  <c r="C2" i="22" s="1"/>
  <c r="N5" i="9"/>
  <c r="N9" i="9" s="1"/>
  <c r="C4" i="25" s="1"/>
  <c r="N4" i="9"/>
  <c r="N8" i="9" s="1"/>
  <c r="C3" i="25" s="1"/>
  <c r="N3" i="9"/>
  <c r="N7" i="9" s="1"/>
  <c r="C2" i="25" s="1"/>
  <c r="R5" i="9"/>
  <c r="R9" i="9" s="1"/>
  <c r="C4" i="28" s="1"/>
  <c r="R4" i="9"/>
  <c r="R8" i="9" s="1"/>
  <c r="C3" i="28" s="1"/>
  <c r="R3" i="9"/>
  <c r="R7" i="9" s="1"/>
  <c r="C2" i="28" s="1"/>
  <c r="C5" i="10"/>
  <c r="C9" i="10" s="1"/>
  <c r="E4" i="17" s="1"/>
  <c r="C4" i="10"/>
  <c r="C8" i="10" s="1"/>
  <c r="E3" i="17" s="1"/>
  <c r="C3" i="10"/>
  <c r="C7" i="10" s="1"/>
  <c r="E2" i="17" s="1"/>
  <c r="G5" i="10"/>
  <c r="G9" i="10" s="1"/>
  <c r="E4" i="20" s="1"/>
  <c r="G4" i="10"/>
  <c r="G8" i="10" s="1"/>
  <c r="E3" i="20" s="1"/>
  <c r="G3" i="10"/>
  <c r="G7" i="10" s="1"/>
  <c r="E2" i="20" s="1"/>
  <c r="K5" i="10"/>
  <c r="K9" i="10" s="1"/>
  <c r="E4" i="23" s="1"/>
  <c r="K4" i="10"/>
  <c r="K8" i="10" s="1"/>
  <c r="E3" i="23" s="1"/>
  <c r="K3" i="10"/>
  <c r="K7" i="10" s="1"/>
  <c r="E2" i="23" s="1"/>
  <c r="O5" i="10"/>
  <c r="O9" i="10" s="1"/>
  <c r="E4" i="26" s="1"/>
  <c r="O4" i="10"/>
  <c r="O8" i="10" s="1"/>
  <c r="E3" i="26" s="1"/>
  <c r="O3" i="10"/>
  <c r="O7" i="10" s="1"/>
  <c r="E2" i="26" s="1"/>
  <c r="S5" i="10"/>
  <c r="S4" i="10"/>
  <c r="S3" i="10"/>
  <c r="C5" i="7"/>
  <c r="C9" i="7" s="1"/>
  <c r="D4" i="17" s="1"/>
  <c r="C4" i="7"/>
  <c r="C8" i="7" s="1"/>
  <c r="D3" i="17" s="1"/>
  <c r="C3" i="7"/>
  <c r="C7" i="7" s="1"/>
  <c r="D2" i="17" s="1"/>
  <c r="G5" i="7"/>
  <c r="G9" i="7" s="1"/>
  <c r="D4" i="20" s="1"/>
  <c r="G4" i="7"/>
  <c r="G8" i="7" s="1"/>
  <c r="D3" i="20" s="1"/>
  <c r="G3" i="7"/>
  <c r="G7" i="7" s="1"/>
  <c r="D2" i="20" s="1"/>
  <c r="K5" i="7"/>
  <c r="K9" i="7" s="1"/>
  <c r="D4" i="23" s="1"/>
  <c r="K4" i="7"/>
  <c r="K8" i="7" s="1"/>
  <c r="D3" i="23" s="1"/>
  <c r="K3" i="7"/>
  <c r="K7" i="7" s="1"/>
  <c r="D2" i="23" s="1"/>
  <c r="O5" i="7"/>
  <c r="O9" i="7" s="1"/>
  <c r="D4" i="26" s="1"/>
  <c r="O4" i="7"/>
  <c r="O8" i="7" s="1"/>
  <c r="D3" i="26" s="1"/>
  <c r="O3" i="7"/>
  <c r="O7" i="7" s="1"/>
  <c r="D2" i="26" s="1"/>
  <c r="S5" i="7"/>
  <c r="S4" i="7"/>
  <c r="S3" i="7"/>
  <c r="C5" i="8"/>
  <c r="C9" i="8" s="1"/>
  <c r="B4" i="17" s="1"/>
  <c r="C4" i="8"/>
  <c r="C8" i="8" s="1"/>
  <c r="B3" i="17" s="1"/>
  <c r="C3" i="8"/>
  <c r="C7" i="8" s="1"/>
  <c r="B2" i="17" s="1"/>
  <c r="G5" i="8"/>
  <c r="G9" i="8" s="1"/>
  <c r="B4" i="20" s="1"/>
  <c r="G4" i="8"/>
  <c r="G8" i="8" s="1"/>
  <c r="B3" i="20" s="1"/>
  <c r="G3" i="8"/>
  <c r="G7" i="8" s="1"/>
  <c r="B2" i="20" s="1"/>
  <c r="K5" i="8"/>
  <c r="K9" i="8" s="1"/>
  <c r="B4" i="23" s="1"/>
  <c r="K4" i="8"/>
  <c r="K8" i="8" s="1"/>
  <c r="B3" i="23" s="1"/>
  <c r="K3" i="8"/>
  <c r="K7" i="8" s="1"/>
  <c r="B2" i="23" s="1"/>
  <c r="O5" i="8"/>
  <c r="O9" i="8" s="1"/>
  <c r="B4" i="26" s="1"/>
  <c r="O4" i="8"/>
  <c r="O8" i="8" s="1"/>
  <c r="B3" i="26" s="1"/>
  <c r="O3" i="8"/>
  <c r="O7" i="8" s="1"/>
  <c r="B2" i="26" s="1"/>
  <c r="S5" i="8"/>
  <c r="S4" i="8"/>
  <c r="S3" i="8"/>
  <c r="C5" i="9"/>
  <c r="C9" i="9" s="1"/>
  <c r="C4" i="17" s="1"/>
  <c r="C4" i="9"/>
  <c r="C8" i="9" s="1"/>
  <c r="C3" i="17" s="1"/>
  <c r="C3" i="9"/>
  <c r="C7" i="9" s="1"/>
  <c r="C2" i="17" s="1"/>
  <c r="G5" i="9"/>
  <c r="G9" i="9" s="1"/>
  <c r="C4" i="20" s="1"/>
  <c r="G4" i="9"/>
  <c r="G8" i="9" s="1"/>
  <c r="C3" i="20" s="1"/>
  <c r="G3" i="9"/>
  <c r="G7" i="9" s="1"/>
  <c r="C2" i="20" s="1"/>
  <c r="K5" i="9"/>
  <c r="K9" i="9" s="1"/>
  <c r="C4" i="23" s="1"/>
  <c r="K4" i="9"/>
  <c r="K8" i="9" s="1"/>
  <c r="C3" i="23" s="1"/>
  <c r="K3" i="9"/>
  <c r="K7" i="9" s="1"/>
  <c r="C2" i="23" s="1"/>
  <c r="O5" i="9"/>
  <c r="O9" i="9" s="1"/>
  <c r="C4" i="26" s="1"/>
  <c r="O4" i="9"/>
  <c r="O8" i="9" s="1"/>
  <c r="C3" i="26" s="1"/>
  <c r="O3" i="9"/>
  <c r="O7" i="9" s="1"/>
  <c r="C2" i="26" s="1"/>
  <c r="S5" i="9"/>
  <c r="S4" i="9"/>
  <c r="S3" i="9"/>
  <c r="D5" i="10"/>
  <c r="D9" i="10" s="1"/>
  <c r="E4" i="18" s="1"/>
  <c r="D4" i="10"/>
  <c r="D8" i="10" s="1"/>
  <c r="E3" i="18" s="1"/>
  <c r="D3" i="10"/>
  <c r="D7" i="10" s="1"/>
  <c r="E2" i="18" s="1"/>
  <c r="H5" i="10"/>
  <c r="H9" i="10" s="1"/>
  <c r="E4" i="15" s="1"/>
  <c r="H4" i="10"/>
  <c r="H8" i="10" s="1"/>
  <c r="E3" i="15" s="1"/>
  <c r="H3" i="10"/>
  <c r="H7" i="10" s="1"/>
  <c r="E2" i="15" s="1"/>
  <c r="L5" i="10"/>
  <c r="L9" i="10" s="1"/>
  <c r="E4" i="24" s="1"/>
  <c r="L4" i="10"/>
  <c r="L8" i="10" s="1"/>
  <c r="E3" i="24" s="1"/>
  <c r="L3" i="10"/>
  <c r="L7" i="10" s="1"/>
  <c r="E2" i="24" s="1"/>
  <c r="P5" i="10"/>
  <c r="P9" i="10" s="1"/>
  <c r="E4" i="27" s="1"/>
  <c r="P4" i="10"/>
  <c r="P8" i="10" s="1"/>
  <c r="E3" i="27" s="1"/>
  <c r="P3" i="10"/>
  <c r="P7" i="10" s="1"/>
  <c r="E2" i="27" s="1"/>
  <c r="T5" i="10"/>
  <c r="T9" i="10" s="1"/>
  <c r="E4" i="30" s="1"/>
  <c r="T4" i="10"/>
  <c r="T8" i="10" s="1"/>
  <c r="E3" i="30" s="1"/>
  <c r="T3" i="10"/>
  <c r="T7" i="10" s="1"/>
  <c r="E2" i="30" s="1"/>
  <c r="H5" i="7"/>
  <c r="H9" i="7" s="1"/>
  <c r="D4" i="15" s="1"/>
  <c r="H4" i="7"/>
  <c r="H8" i="7" s="1"/>
  <c r="D3" i="15" s="1"/>
  <c r="H3" i="7"/>
  <c r="H7" i="7" s="1"/>
  <c r="D2" i="15" s="1"/>
  <c r="T5" i="7"/>
  <c r="T9" i="7" s="1"/>
  <c r="D4" i="30" s="1"/>
  <c r="T4" i="7"/>
  <c r="T8" i="7" s="1"/>
  <c r="D3" i="30" s="1"/>
  <c r="T3" i="7"/>
  <c r="T7" i="7" s="1"/>
  <c r="D2" i="30" s="1"/>
  <c r="D5" i="8"/>
  <c r="D9" i="8" s="1"/>
  <c r="B4" i="18" s="1"/>
  <c r="D4" i="8"/>
  <c r="D8" i="8" s="1"/>
  <c r="B3" i="18" s="1"/>
  <c r="D3" i="8"/>
  <c r="D7" i="8" s="1"/>
  <c r="B2" i="18" s="1"/>
  <c r="H5" i="8"/>
  <c r="H9" i="8" s="1"/>
  <c r="B4" i="15" s="1"/>
  <c r="H4" i="8"/>
  <c r="H8" i="8" s="1"/>
  <c r="B3" i="15" s="1"/>
  <c r="H3" i="8"/>
  <c r="H7" i="8" s="1"/>
  <c r="B2" i="15" s="1"/>
  <c r="L5" i="8"/>
  <c r="L9" i="8" s="1"/>
  <c r="B4" i="24" s="1"/>
  <c r="L4" i="8"/>
  <c r="L8" i="8" s="1"/>
  <c r="B3" i="24" s="1"/>
  <c r="L3" i="8"/>
  <c r="L7" i="8" s="1"/>
  <c r="B2" i="24" s="1"/>
  <c r="P5" i="8"/>
  <c r="P9" i="8" s="1"/>
  <c r="B4" i="27" s="1"/>
  <c r="P4" i="8"/>
  <c r="P8" i="8" s="1"/>
  <c r="B3" i="27" s="1"/>
  <c r="P3" i="8"/>
  <c r="P7" i="8" s="1"/>
  <c r="B2" i="27" s="1"/>
  <c r="T5" i="8"/>
  <c r="T9" i="8" s="1"/>
  <c r="B4" i="30" s="1"/>
  <c r="T4" i="8"/>
  <c r="T8" i="8" s="1"/>
  <c r="B3" i="30" s="1"/>
  <c r="T3" i="8"/>
  <c r="T7" i="8" s="1"/>
  <c r="B2" i="30" s="1"/>
  <c r="D5" i="9"/>
  <c r="D9" i="9" s="1"/>
  <c r="C4" i="18" s="1"/>
  <c r="D4" i="9"/>
  <c r="D8" i="9" s="1"/>
  <c r="C3" i="18" s="1"/>
  <c r="D3" i="9"/>
  <c r="D7" i="9" s="1"/>
  <c r="C2" i="18" s="1"/>
  <c r="H5" i="9"/>
  <c r="H9" i="9" s="1"/>
  <c r="C4" i="15" s="1"/>
  <c r="H4" i="9"/>
  <c r="H8" i="9" s="1"/>
  <c r="C3" i="15" s="1"/>
  <c r="H3" i="9"/>
  <c r="H7" i="9" s="1"/>
  <c r="C2" i="15" s="1"/>
  <c r="L5" i="9"/>
  <c r="L9" i="9" s="1"/>
  <c r="C4" i="24" s="1"/>
  <c r="L4" i="9"/>
  <c r="L8" i="9" s="1"/>
  <c r="C3" i="24" s="1"/>
  <c r="L3" i="9"/>
  <c r="L7" i="9" s="1"/>
  <c r="C2" i="24" s="1"/>
  <c r="P5" i="9"/>
  <c r="P9" i="9" s="1"/>
  <c r="C4" i="27" s="1"/>
  <c r="P4" i="9"/>
  <c r="P8" i="9" s="1"/>
  <c r="C3" i="27" s="1"/>
  <c r="P3" i="9"/>
  <c r="P7" i="9" s="1"/>
  <c r="C2" i="27" s="1"/>
  <c r="T5" i="9"/>
  <c r="T9" i="9" s="1"/>
  <c r="C4" i="30" s="1"/>
  <c r="T4" i="9"/>
  <c r="T8" i="9" s="1"/>
  <c r="C3" i="30" s="1"/>
  <c r="T3" i="9"/>
  <c r="T7" i="9" s="1"/>
  <c r="C2" i="30" s="1"/>
  <c r="E5" i="10"/>
  <c r="E9" i="10" s="1"/>
  <c r="E4" i="12" s="1"/>
  <c r="E4" i="10"/>
  <c r="E8" i="10" s="1"/>
  <c r="E3" i="12" s="1"/>
  <c r="E3" i="10"/>
  <c r="E7" i="10" s="1"/>
  <c r="E2" i="12" s="1"/>
  <c r="I5" i="10"/>
  <c r="I9" i="10" s="1"/>
  <c r="E4" i="21" s="1"/>
  <c r="I4" i="10"/>
  <c r="I8" i="10" s="1"/>
  <c r="E3" i="21" s="1"/>
  <c r="I3" i="10"/>
  <c r="I7" i="10" s="1"/>
  <c r="E2" i="21" s="1"/>
  <c r="M5" i="10"/>
  <c r="M9" i="10" s="1"/>
  <c r="E4" i="14" s="1"/>
  <c r="M4" i="10"/>
  <c r="M8" i="10" s="1"/>
  <c r="E3" i="14" s="1"/>
  <c r="M3" i="10"/>
  <c r="M7" i="10" s="1"/>
  <c r="E2" i="14" s="1"/>
  <c r="Q5" i="10"/>
  <c r="Q9" i="10" s="1"/>
  <c r="E4" i="13" s="1"/>
  <c r="Q4" i="10"/>
  <c r="Q8" i="10" s="1"/>
  <c r="E3" i="13" s="1"/>
  <c r="Q3" i="10"/>
  <c r="Q7" i="10" s="1"/>
  <c r="E2" i="13" s="1"/>
  <c r="U5" i="10"/>
  <c r="U9" i="10" s="1"/>
  <c r="E4" i="31" s="1"/>
  <c r="U4" i="10"/>
  <c r="U8" i="10" s="1"/>
  <c r="E3" i="31" s="1"/>
  <c r="U3" i="10"/>
  <c r="U7" i="10" s="1"/>
  <c r="E2" i="31" s="1"/>
  <c r="S9" i="10" l="1"/>
  <c r="E4" i="29" s="1"/>
  <c r="W5" i="10"/>
  <c r="S7" i="10"/>
  <c r="E2" i="29" s="1"/>
  <c r="W3" i="10"/>
  <c r="S8" i="10"/>
  <c r="E3" i="29" s="1"/>
  <c r="W4" i="10"/>
  <c r="S7" i="9"/>
  <c r="C2" i="29" s="1"/>
  <c r="W3" i="9"/>
  <c r="S8" i="9"/>
  <c r="C3" i="29" s="1"/>
  <c r="W4" i="9"/>
  <c r="S9" i="9"/>
  <c r="C4" i="29" s="1"/>
  <c r="W5" i="9"/>
  <c r="S9" i="7"/>
  <c r="D4" i="29" s="1"/>
  <c r="W5" i="7"/>
  <c r="S7" i="7"/>
  <c r="D2" i="29" s="1"/>
  <c r="W3" i="7"/>
  <c r="S8" i="7"/>
  <c r="D3" i="29" s="1"/>
  <c r="W4" i="7"/>
  <c r="S9" i="8"/>
  <c r="B4" i="29" s="1"/>
  <c r="W5" i="8"/>
  <c r="S7" i="8"/>
  <c r="B2" i="29" s="1"/>
  <c r="W3" i="8"/>
  <c r="S8" i="8"/>
  <c r="B3" i="29" s="1"/>
  <c r="W4" i="8"/>
  <c r="W6" i="10" l="1"/>
  <c r="X5" i="10" s="1"/>
  <c r="E4" i="11" s="1"/>
  <c r="W6" i="9"/>
  <c r="W6" i="7"/>
  <c r="X4" i="7" s="1"/>
  <c r="D3" i="11" s="1"/>
  <c r="W6" i="8"/>
  <c r="X5" i="7" l="1"/>
  <c r="D4" i="11" s="1"/>
  <c r="X4" i="10"/>
  <c r="E3" i="11" s="1"/>
  <c r="X3" i="10"/>
  <c r="E2" i="11" s="1"/>
  <c r="X3" i="9"/>
  <c r="C2" i="11" s="1"/>
  <c r="X5" i="9"/>
  <c r="C4" i="11" s="1"/>
  <c r="X4" i="9"/>
  <c r="C3" i="11" s="1"/>
  <c r="X3" i="7"/>
  <c r="D2" i="11" s="1"/>
  <c r="X5" i="8"/>
  <c r="B4" i="11" s="1"/>
  <c r="X4" i="8"/>
  <c r="B3" i="11" s="1"/>
  <c r="X3" i="8"/>
  <c r="B2" i="11" s="1"/>
</calcChain>
</file>

<file path=xl/sharedStrings.xml><?xml version="1.0" encoding="utf-8"?>
<sst xmlns="http://schemas.openxmlformats.org/spreadsheetml/2006/main" count="1374" uniqueCount="851">
  <si>
    <t>Timestamp</t>
  </si>
  <si>
    <t>Age (years):</t>
  </si>
  <si>
    <t>Sex:</t>
  </si>
  <si>
    <t>Marital status:</t>
  </si>
  <si>
    <t>Country of birth:</t>
  </si>
  <si>
    <t>Are you?</t>
  </si>
  <si>
    <t>Highest level of education completed:</t>
  </si>
  <si>
    <t>Employment status:</t>
  </si>
  <si>
    <t>Are you a new patient of Glebe Family Medical Practice?</t>
  </si>
  <si>
    <t>How many times did you visit the GP in the last 12 months?</t>
  </si>
  <si>
    <t>How many different medicines do you take regularly?</t>
  </si>
  <si>
    <t>Are you a smoker?</t>
  </si>
  <si>
    <t>If yes, how many cigarettes per day?</t>
  </si>
  <si>
    <t>If ex-smoker, in which year did you quit?</t>
  </si>
  <si>
    <t>How many serves of fruit do you have (on average) in a day?</t>
  </si>
  <si>
    <t>How often do you have a drink containing alcohol?</t>
  </si>
  <si>
    <t>How many standard drinks containing alcohol do you have on a typical day?</t>
  </si>
  <si>
    <t>How often do you have six or more drinks on one occasion?</t>
  </si>
  <si>
    <t>AUDIT-C score</t>
  </si>
  <si>
    <t>How many days a week do you do moderate intensity exercise?</t>
  </si>
  <si>
    <t>On a typical day that you exercise, how many minutes would you exercise for?</t>
  </si>
  <si>
    <t>Female</t>
  </si>
  <si>
    <t>Not married/doesn't have partner</t>
  </si>
  <si>
    <t>Australia</t>
  </si>
  <si>
    <t>Neither</t>
  </si>
  <si>
    <t>University</t>
  </si>
  <si>
    <t>Employed/self-employed</t>
  </si>
  <si>
    <t>No</t>
  </si>
  <si>
    <t>Yes</t>
  </si>
  <si>
    <t>(4) 4 or more times a week</t>
  </si>
  <si>
    <t>(4) 10 or more</t>
  </si>
  <si>
    <t>(4) Daily or almost daily</t>
  </si>
  <si>
    <t>Female</t>
  </si>
  <si>
    <t>Married/have partner</t>
  </si>
  <si>
    <t>Australia</t>
  </si>
  <si>
    <t>Neither</t>
  </si>
  <si>
    <t>High school</t>
  </si>
  <si>
    <t>Pension</t>
  </si>
  <si>
    <t>No</t>
  </si>
  <si>
    <t>Yes</t>
  </si>
  <si>
    <t>(0) Never</t>
  </si>
  <si>
    <t>Male</t>
  </si>
  <si>
    <t>Married/have partner</t>
  </si>
  <si>
    <t>Australia</t>
  </si>
  <si>
    <t>Neither</t>
  </si>
  <si>
    <t>University</t>
  </si>
  <si>
    <t>Retired</t>
  </si>
  <si>
    <t>No</t>
  </si>
  <si>
    <t>No</t>
  </si>
  <si>
    <t>(4) 4 or more times a week</t>
  </si>
  <si>
    <t>(0) 1 or 2</t>
  </si>
  <si>
    <t>(0) Never</t>
  </si>
  <si>
    <t>Female</t>
  </si>
  <si>
    <t>Not married/doesn't have partner</t>
  </si>
  <si>
    <t>Australia</t>
  </si>
  <si>
    <t>Aboriginal</t>
  </si>
  <si>
    <t>University</t>
  </si>
  <si>
    <t>Employed/self-employed</t>
  </si>
  <si>
    <t>No</t>
  </si>
  <si>
    <t>No</t>
  </si>
  <si>
    <t>(0) Never</t>
  </si>
  <si>
    <t>(0) Never</t>
  </si>
  <si>
    <t>Female</t>
  </si>
  <si>
    <t>Not married/doesn't have partner</t>
  </si>
  <si>
    <t>Canada</t>
  </si>
  <si>
    <t>Neither</t>
  </si>
  <si>
    <t>High school</t>
  </si>
  <si>
    <t>Pension</t>
  </si>
  <si>
    <t>No</t>
  </si>
  <si>
    <t>Ex-smoker</t>
  </si>
  <si>
    <t>(1) Monthly or less</t>
  </si>
  <si>
    <t>(1) Less than monthly</t>
  </si>
  <si>
    <t>Female</t>
  </si>
  <si>
    <t>Not married/doesn't have partner</t>
  </si>
  <si>
    <t>New Zealand</t>
  </si>
  <si>
    <t>Neither</t>
  </si>
  <si>
    <t>University</t>
  </si>
  <si>
    <t>Retired</t>
  </si>
  <si>
    <t>No</t>
  </si>
  <si>
    <t>No</t>
  </si>
  <si>
    <t>(4) 4 or more times a week</t>
  </si>
  <si>
    <t>(0) 1 or 2</t>
  </si>
  <si>
    <t>(0) Never</t>
  </si>
  <si>
    <t>Male</t>
  </si>
  <si>
    <t>Not married/doesn't have partner</t>
  </si>
  <si>
    <t>Czech Republic</t>
  </si>
  <si>
    <t>Neither</t>
  </si>
  <si>
    <t>University</t>
  </si>
  <si>
    <t>Retired</t>
  </si>
  <si>
    <t>No</t>
  </si>
  <si>
    <t>No</t>
  </si>
  <si>
    <t>(2) 2-4 times a month</t>
  </si>
  <si>
    <t>(0) 1 or 2</t>
  </si>
  <si>
    <t>(0) Never</t>
  </si>
  <si>
    <t>Female</t>
  </si>
  <si>
    <t>Married/have partner</t>
  </si>
  <si>
    <t>Australia</t>
  </si>
  <si>
    <t>Neither</t>
  </si>
  <si>
    <t>High school</t>
  </si>
  <si>
    <t>Domestic duties</t>
  </si>
  <si>
    <t>No</t>
  </si>
  <si>
    <t>No</t>
  </si>
  <si>
    <t>(1) Monthly or less</t>
  </si>
  <si>
    <t>(0) 1 or 2</t>
  </si>
  <si>
    <t>(2) Monthly</t>
  </si>
  <si>
    <t>Male</t>
  </si>
  <si>
    <t>Married/have partner</t>
  </si>
  <si>
    <t>South Africa</t>
  </si>
  <si>
    <t>Neither</t>
  </si>
  <si>
    <t>University</t>
  </si>
  <si>
    <t>Retired</t>
  </si>
  <si>
    <t>Yes</t>
  </si>
  <si>
    <t>Ex-smoker</t>
  </si>
  <si>
    <t>(4) 4 or more times a week</t>
  </si>
  <si>
    <t>(0) 1 or 2</t>
  </si>
  <si>
    <t>(1) Less than monthly</t>
  </si>
  <si>
    <t>Female</t>
  </si>
  <si>
    <t>Married/have partner</t>
  </si>
  <si>
    <t>Malaysia</t>
  </si>
  <si>
    <t>Neither</t>
  </si>
  <si>
    <t>University</t>
  </si>
  <si>
    <t>Employed/self-employed</t>
  </si>
  <si>
    <t>No</t>
  </si>
  <si>
    <t>No</t>
  </si>
  <si>
    <t>(0) Never</t>
  </si>
  <si>
    <t>(0) Never</t>
  </si>
  <si>
    <t>Female</t>
  </si>
  <si>
    <t>Married/have partner</t>
  </si>
  <si>
    <t>Canada</t>
  </si>
  <si>
    <t>Neither</t>
  </si>
  <si>
    <t>University</t>
  </si>
  <si>
    <t>Retired</t>
  </si>
  <si>
    <t>No</t>
  </si>
  <si>
    <t>No</t>
  </si>
  <si>
    <t>(4) 4 or more times a week</t>
  </si>
  <si>
    <t>(0) 1 or 2</t>
  </si>
  <si>
    <t>(0) Never</t>
  </si>
  <si>
    <t>Female</t>
  </si>
  <si>
    <t>Married/have partner</t>
  </si>
  <si>
    <t>Australia</t>
  </si>
  <si>
    <t>Neither</t>
  </si>
  <si>
    <t>University</t>
  </si>
  <si>
    <t>Parental leave</t>
  </si>
  <si>
    <t>No</t>
  </si>
  <si>
    <t>Yes</t>
  </si>
  <si>
    <t>(1) Monthly or less</t>
  </si>
  <si>
    <t>(0) 1 or 2</t>
  </si>
  <si>
    <t>(0) Never</t>
  </si>
  <si>
    <t>Female</t>
  </si>
  <si>
    <t>Married/have partner</t>
  </si>
  <si>
    <t>Ecuador</t>
  </si>
  <si>
    <t>Neither</t>
  </si>
  <si>
    <t>University</t>
  </si>
  <si>
    <t>Employed/self-employed</t>
  </si>
  <si>
    <t>Yes</t>
  </si>
  <si>
    <t>No</t>
  </si>
  <si>
    <t>(2) 2-4 times a month</t>
  </si>
  <si>
    <t>(0) 1 or 2</t>
  </si>
  <si>
    <t>(0) Never</t>
  </si>
  <si>
    <t>Male</t>
  </si>
  <si>
    <t>Not married/doesn't have partner</t>
  </si>
  <si>
    <t>Australia</t>
  </si>
  <si>
    <t>Neither</t>
  </si>
  <si>
    <t>High school</t>
  </si>
  <si>
    <t>Pension</t>
  </si>
  <si>
    <t>No</t>
  </si>
  <si>
    <t>No</t>
  </si>
  <si>
    <t>(0) Never</t>
  </si>
  <si>
    <t>Female</t>
  </si>
  <si>
    <t>Married/have partner</t>
  </si>
  <si>
    <t>Australia</t>
  </si>
  <si>
    <t>Neither</t>
  </si>
  <si>
    <t>High school</t>
  </si>
  <si>
    <t>Employed/self-employed</t>
  </si>
  <si>
    <t>No</t>
  </si>
  <si>
    <t>Yes</t>
  </si>
  <si>
    <t>(1) Monthly or less</t>
  </si>
  <si>
    <t>(0) 1 or 2</t>
  </si>
  <si>
    <t>(0) Never</t>
  </si>
  <si>
    <t>Male</t>
  </si>
  <si>
    <t>Not married/doesn't have partner</t>
  </si>
  <si>
    <t>New Zealand</t>
  </si>
  <si>
    <t>Neither</t>
  </si>
  <si>
    <t>High school</t>
  </si>
  <si>
    <t>Pension</t>
  </si>
  <si>
    <t>No</t>
  </si>
  <si>
    <t>Yes</t>
  </si>
  <si>
    <t>(3) 2-3 times a week</t>
  </si>
  <si>
    <t>(1) 3 or 4</t>
  </si>
  <si>
    <t>(2) Monthly</t>
  </si>
  <si>
    <t>Female</t>
  </si>
  <si>
    <t>Not married/doesn't have partner</t>
  </si>
  <si>
    <t>England</t>
  </si>
  <si>
    <t>Neither</t>
  </si>
  <si>
    <t>High school</t>
  </si>
  <si>
    <t>Unemployed</t>
  </si>
  <si>
    <t>No</t>
  </si>
  <si>
    <t>No</t>
  </si>
  <si>
    <t>(4) 4 or more times a week</t>
  </si>
  <si>
    <t>(4) 10 or more</t>
  </si>
  <si>
    <t>(4) Daily or almost daily</t>
  </si>
  <si>
    <t>Female</t>
  </si>
  <si>
    <t>Not married/doesn't have partner</t>
  </si>
  <si>
    <t>Australia</t>
  </si>
  <si>
    <t>Neither</t>
  </si>
  <si>
    <t>High school</t>
  </si>
  <si>
    <t>Pension</t>
  </si>
  <si>
    <t>No</t>
  </si>
  <si>
    <t>Yes</t>
  </si>
  <si>
    <t>(0) Never</t>
  </si>
  <si>
    <t>(0) Never</t>
  </si>
  <si>
    <t>Female</t>
  </si>
  <si>
    <t>Married/have partner</t>
  </si>
  <si>
    <t>Australia</t>
  </si>
  <si>
    <t>Neither</t>
  </si>
  <si>
    <t>University</t>
  </si>
  <si>
    <t>Domestic duties</t>
  </si>
  <si>
    <t>Yes</t>
  </si>
  <si>
    <t>No</t>
  </si>
  <si>
    <t>(3) 2-3 times a week</t>
  </si>
  <si>
    <t>(0) 1 or 2</t>
  </si>
  <si>
    <t>(1) Less than monthly</t>
  </si>
  <si>
    <t>Female</t>
  </si>
  <si>
    <t>Married/have partner</t>
  </si>
  <si>
    <t>Australia</t>
  </si>
  <si>
    <t>Neither</t>
  </si>
  <si>
    <t>University</t>
  </si>
  <si>
    <t>Employed/self-employed</t>
  </si>
  <si>
    <t>No</t>
  </si>
  <si>
    <t>No</t>
  </si>
  <si>
    <t>(1) Monthly or less</t>
  </si>
  <si>
    <t>(0) 1 or 2</t>
  </si>
  <si>
    <t>(1) Less than monthly</t>
  </si>
  <si>
    <t>Female</t>
  </si>
  <si>
    <t>Not married/doesn't have partner</t>
  </si>
  <si>
    <t>Australia</t>
  </si>
  <si>
    <t>Neither</t>
  </si>
  <si>
    <t>University</t>
  </si>
  <si>
    <t>Retired</t>
  </si>
  <si>
    <t>No</t>
  </si>
  <si>
    <t>No</t>
  </si>
  <si>
    <t>(4) 4 or more times a week</t>
  </si>
  <si>
    <t>(0) 1 or 2</t>
  </si>
  <si>
    <t>(0) Never</t>
  </si>
  <si>
    <t>Male</t>
  </si>
  <si>
    <t>Married/have partner</t>
  </si>
  <si>
    <t>Australia</t>
  </si>
  <si>
    <t>Neither</t>
  </si>
  <si>
    <t>University</t>
  </si>
  <si>
    <t>Employed/self-employed</t>
  </si>
  <si>
    <t>No</t>
  </si>
  <si>
    <t>No</t>
  </si>
  <si>
    <t>(3) 2-3 times a week</t>
  </si>
  <si>
    <t>(1) 3 or 4</t>
  </si>
  <si>
    <t>(2) Monthly</t>
  </si>
  <si>
    <t>Female</t>
  </si>
  <si>
    <t>Married/have partner</t>
  </si>
  <si>
    <t>England</t>
  </si>
  <si>
    <t>Neither</t>
  </si>
  <si>
    <t>University</t>
  </si>
  <si>
    <t>Employed/self-employed</t>
  </si>
  <si>
    <t>No</t>
  </si>
  <si>
    <t>No</t>
  </si>
  <si>
    <t>(3) 2-3 times a week</t>
  </si>
  <si>
    <t>(0) 1 or 2</t>
  </si>
  <si>
    <t>(0) Never</t>
  </si>
  <si>
    <t>Male</t>
  </si>
  <si>
    <t>Married/have partner</t>
  </si>
  <si>
    <t>Australia</t>
  </si>
  <si>
    <t>Neither</t>
  </si>
  <si>
    <t>High school</t>
  </si>
  <si>
    <t>Pension</t>
  </si>
  <si>
    <t>No</t>
  </si>
  <si>
    <t>No</t>
  </si>
  <si>
    <t>(0) Never</t>
  </si>
  <si>
    <t>Male</t>
  </si>
  <si>
    <t>Married/have partner</t>
  </si>
  <si>
    <t>Scotland</t>
  </si>
  <si>
    <t>Neither</t>
  </si>
  <si>
    <t>University</t>
  </si>
  <si>
    <t>Retired</t>
  </si>
  <si>
    <t>No</t>
  </si>
  <si>
    <t>Ex-smoker</t>
  </si>
  <si>
    <t>(4) 4 or more times a week</t>
  </si>
  <si>
    <t>(0) 1 or 2</t>
  </si>
  <si>
    <t>(0) Never</t>
  </si>
  <si>
    <t>Female</t>
  </si>
  <si>
    <t>Married/have partner</t>
  </si>
  <si>
    <t>England</t>
  </si>
  <si>
    <t>Neither</t>
  </si>
  <si>
    <t>High school</t>
  </si>
  <si>
    <t>Pension</t>
  </si>
  <si>
    <t>No</t>
  </si>
  <si>
    <t>No</t>
  </si>
  <si>
    <t>(1) Monthly or less</t>
  </si>
  <si>
    <t>(0) 1 or 2</t>
  </si>
  <si>
    <t>(0) Never</t>
  </si>
  <si>
    <t>Female</t>
  </si>
  <si>
    <t>Married/have partner</t>
  </si>
  <si>
    <t>England</t>
  </si>
  <si>
    <t>Neither</t>
  </si>
  <si>
    <t>University</t>
  </si>
  <si>
    <t>Employed/self-employed</t>
  </si>
  <si>
    <t>No</t>
  </si>
  <si>
    <t>Ex-smoker</t>
  </si>
  <si>
    <t>(4) 4 or more times a week</t>
  </si>
  <si>
    <t>(0) 1 or 2</t>
  </si>
  <si>
    <t>(1) Less than monthly</t>
  </si>
  <si>
    <t>Male</t>
  </si>
  <si>
    <t>Married/have partner</t>
  </si>
  <si>
    <t>Australia</t>
  </si>
  <si>
    <t>Neither</t>
  </si>
  <si>
    <t>High school</t>
  </si>
  <si>
    <t>Pension</t>
  </si>
  <si>
    <t>No</t>
  </si>
  <si>
    <t>Yes</t>
  </si>
  <si>
    <t>(0) Never</t>
  </si>
  <si>
    <t>Male</t>
  </si>
  <si>
    <t>Married/have partner</t>
  </si>
  <si>
    <t>England</t>
  </si>
  <si>
    <t>Neither</t>
  </si>
  <si>
    <t>University</t>
  </si>
  <si>
    <t>Employed/self-employed</t>
  </si>
  <si>
    <t>No</t>
  </si>
  <si>
    <t>No</t>
  </si>
  <si>
    <t>(3) 2-3 times a week</t>
  </si>
  <si>
    <t>(0) 1 or 2</t>
  </si>
  <si>
    <t>(1) Less than monthly</t>
  </si>
  <si>
    <t>Male</t>
  </si>
  <si>
    <t>Married/have partner</t>
  </si>
  <si>
    <t>Australia</t>
  </si>
  <si>
    <t>Neither</t>
  </si>
  <si>
    <t>University</t>
  </si>
  <si>
    <t>Retired</t>
  </si>
  <si>
    <t>No</t>
  </si>
  <si>
    <t>No</t>
  </si>
  <si>
    <t>(4) 4 or more times a week</t>
  </si>
  <si>
    <t>(1) 3 or 4</t>
  </si>
  <si>
    <t>(1) Less than monthly</t>
  </si>
  <si>
    <t>Female</t>
  </si>
  <si>
    <t>Married/have partner</t>
  </si>
  <si>
    <t>Australia</t>
  </si>
  <si>
    <t>Neither</t>
  </si>
  <si>
    <t>University</t>
  </si>
  <si>
    <t>Parental leave</t>
  </si>
  <si>
    <t>No</t>
  </si>
  <si>
    <t>No</t>
  </si>
  <si>
    <t>(2) 2-4 times a month</t>
  </si>
  <si>
    <t>(0) 1 or 2</t>
  </si>
  <si>
    <t>(0) Never</t>
  </si>
  <si>
    <t>Female</t>
  </si>
  <si>
    <t>Not married/doesn't have partner</t>
  </si>
  <si>
    <t>Australia</t>
  </si>
  <si>
    <t>Neither</t>
  </si>
  <si>
    <t>University</t>
  </si>
  <si>
    <t>Retired</t>
  </si>
  <si>
    <t>Yes</t>
  </si>
  <si>
    <t>No</t>
  </si>
  <si>
    <t>(4) 4 or more times a week</t>
  </si>
  <si>
    <t>(0) 1 or 2</t>
  </si>
  <si>
    <t>(0) Never</t>
  </si>
  <si>
    <t>Female</t>
  </si>
  <si>
    <t>Not married/doesn't have partner</t>
  </si>
  <si>
    <t>New Zealand</t>
  </si>
  <si>
    <t>Neither</t>
  </si>
  <si>
    <t>High school</t>
  </si>
  <si>
    <t>Pension</t>
  </si>
  <si>
    <t>No</t>
  </si>
  <si>
    <t>Yes</t>
  </si>
  <si>
    <t>(0) Never</t>
  </si>
  <si>
    <t>Female</t>
  </si>
  <si>
    <t>Married/have partner</t>
  </si>
  <si>
    <t>Australia</t>
  </si>
  <si>
    <t>Neither</t>
  </si>
  <si>
    <t>High school</t>
  </si>
  <si>
    <t>Employed/self-employed</t>
  </si>
  <si>
    <t>No</t>
  </si>
  <si>
    <t>No</t>
  </si>
  <si>
    <t>(1) Monthly or less</t>
  </si>
  <si>
    <t>(0) 1 or 2</t>
  </si>
  <si>
    <t>(0) Never</t>
  </si>
  <si>
    <t>Female</t>
  </si>
  <si>
    <t>Married/have partner</t>
  </si>
  <si>
    <t>Australia</t>
  </si>
  <si>
    <t>Neither</t>
  </si>
  <si>
    <t>University</t>
  </si>
  <si>
    <t>Employed/self-employed</t>
  </si>
  <si>
    <t>No</t>
  </si>
  <si>
    <t>No</t>
  </si>
  <si>
    <t>(4) 4 or more times a week</t>
  </si>
  <si>
    <t>(0) 1 or 2</t>
  </si>
  <si>
    <t>(0) Never</t>
  </si>
  <si>
    <t>Female</t>
  </si>
  <si>
    <t>Not married/doesn't have partner</t>
  </si>
  <si>
    <t>Poland</t>
  </si>
  <si>
    <t>Neither</t>
  </si>
  <si>
    <t>University</t>
  </si>
  <si>
    <t>Employed/self-employed</t>
  </si>
  <si>
    <t>No</t>
  </si>
  <si>
    <t>Ex-smoker</t>
  </si>
  <si>
    <t>(2) 2-4 times a month</t>
  </si>
  <si>
    <t>(0) 1 or 2</t>
  </si>
  <si>
    <t>(0) Never</t>
  </si>
  <si>
    <t>Male</t>
  </si>
  <si>
    <t>Not married/doesn't have partner</t>
  </si>
  <si>
    <t>Australia</t>
  </si>
  <si>
    <t>Neither</t>
  </si>
  <si>
    <t>High school</t>
  </si>
  <si>
    <t>Pension</t>
  </si>
  <si>
    <t>Yes</t>
  </si>
  <si>
    <t>No</t>
  </si>
  <si>
    <t>(1) Monthly or less</t>
  </si>
  <si>
    <t>(0) 1 or 2</t>
  </si>
  <si>
    <t>(0) Never</t>
  </si>
  <si>
    <t>Female</t>
  </si>
  <si>
    <t>Not married/doesn't have partner</t>
  </si>
  <si>
    <t>Tonga</t>
  </si>
  <si>
    <t>Neither</t>
  </si>
  <si>
    <t>University</t>
  </si>
  <si>
    <t>Employed/self-employed</t>
  </si>
  <si>
    <t>Yes</t>
  </si>
  <si>
    <t>No</t>
  </si>
  <si>
    <t>(2) 2-4 times a month</t>
  </si>
  <si>
    <t>(0) 1 or 2</t>
  </si>
  <si>
    <t>(1) Less than monthly</t>
  </si>
  <si>
    <t>Female</t>
  </si>
  <si>
    <t>Married/have partner</t>
  </si>
  <si>
    <t>Australia</t>
  </si>
  <si>
    <t>Neither</t>
  </si>
  <si>
    <t>University</t>
  </si>
  <si>
    <t>Employed/self-employed</t>
  </si>
  <si>
    <t>No</t>
  </si>
  <si>
    <t>No</t>
  </si>
  <si>
    <t>(0) Never</t>
  </si>
  <si>
    <t>(0) 1 or 2</t>
  </si>
  <si>
    <t>(0) Never</t>
  </si>
  <si>
    <t>Male</t>
  </si>
  <si>
    <t>Married/have partner</t>
  </si>
  <si>
    <t>Australia</t>
  </si>
  <si>
    <t>Neither</t>
  </si>
  <si>
    <t>University</t>
  </si>
  <si>
    <t>Employed/self-employed</t>
  </si>
  <si>
    <t>Yes</t>
  </si>
  <si>
    <t>Ex-smoker</t>
  </si>
  <si>
    <t>(4) 4 or more times a week</t>
  </si>
  <si>
    <t>(1) 3 or 4</t>
  </si>
  <si>
    <t>(1) Less than monthly</t>
  </si>
  <si>
    <t>Female</t>
  </si>
  <si>
    <t>Married/have partner</t>
  </si>
  <si>
    <t>Australia</t>
  </si>
  <si>
    <t>Neither</t>
  </si>
  <si>
    <t>University</t>
  </si>
  <si>
    <t>Employed/self-employed</t>
  </si>
  <si>
    <t>No</t>
  </si>
  <si>
    <t>Ex-smoker</t>
  </si>
  <si>
    <t>(4) 4 or more times a week</t>
  </si>
  <si>
    <t>(0) 1 or 2</t>
  </si>
  <si>
    <t>(0) Never</t>
  </si>
  <si>
    <t>Female</t>
  </si>
  <si>
    <t>Married/have partner</t>
  </si>
  <si>
    <t>Australia</t>
  </si>
  <si>
    <t>Neither</t>
  </si>
  <si>
    <t>High school</t>
  </si>
  <si>
    <t>Student</t>
  </si>
  <si>
    <t>Yes</t>
  </si>
  <si>
    <t>No</t>
  </si>
  <si>
    <t>(0) Never</t>
  </si>
  <si>
    <t>Male</t>
  </si>
  <si>
    <t>Married/have partner</t>
  </si>
  <si>
    <t>New Zealand</t>
  </si>
  <si>
    <t>Neither</t>
  </si>
  <si>
    <t>University</t>
  </si>
  <si>
    <t>Retired</t>
  </si>
  <si>
    <t>No</t>
  </si>
  <si>
    <t>Ex-smoker</t>
  </si>
  <si>
    <t>(0) Never</t>
  </si>
  <si>
    <t>Female</t>
  </si>
  <si>
    <t>Married/have partner</t>
  </si>
  <si>
    <t>Australia</t>
  </si>
  <si>
    <t>Neither</t>
  </si>
  <si>
    <t>University</t>
  </si>
  <si>
    <t>Employed/self-employed</t>
  </si>
  <si>
    <t>Yes</t>
  </si>
  <si>
    <t>No</t>
  </si>
  <si>
    <t>(3) 2-3 times a week</t>
  </si>
  <si>
    <t>(0) 1 or 2</t>
  </si>
  <si>
    <t>(1) Less than monthly</t>
  </si>
  <si>
    <t>Male</t>
  </si>
  <si>
    <t>Married/have partner</t>
  </si>
  <si>
    <t>Australia</t>
  </si>
  <si>
    <t>Neither</t>
  </si>
  <si>
    <t>High school</t>
  </si>
  <si>
    <t>Employed/self-employed</t>
  </si>
  <si>
    <t>Yes</t>
  </si>
  <si>
    <t>Ex-smoker</t>
  </si>
  <si>
    <t>(3) 2-3 times a week</t>
  </si>
  <si>
    <t>(1) 3 or 4</t>
  </si>
  <si>
    <t>(1) Less than monthly</t>
  </si>
  <si>
    <t>Female</t>
  </si>
  <si>
    <t>Not married/doesn't have partner</t>
  </si>
  <si>
    <t>Australia</t>
  </si>
  <si>
    <t>Neither</t>
  </si>
  <si>
    <t>University</t>
  </si>
  <si>
    <t>Employed/self-employed</t>
  </si>
  <si>
    <t>No</t>
  </si>
  <si>
    <t>Ex-smoker</t>
  </si>
  <si>
    <t>(0) Never</t>
  </si>
  <si>
    <t>Female</t>
  </si>
  <si>
    <t>Not married/doesn't have partner</t>
  </si>
  <si>
    <t>Australia</t>
  </si>
  <si>
    <t>Aboriginal</t>
  </si>
  <si>
    <t>High school</t>
  </si>
  <si>
    <t>Unemployed</t>
  </si>
  <si>
    <t>Yes</t>
  </si>
  <si>
    <t>Yes</t>
  </si>
  <si>
    <t>(3) 2-3 times a week</t>
  </si>
  <si>
    <t>(1) 3 or 4</t>
  </si>
  <si>
    <t>(3) Weekly</t>
  </si>
  <si>
    <t>Female</t>
  </si>
  <si>
    <t>Married/have partner</t>
  </si>
  <si>
    <t>Australia</t>
  </si>
  <si>
    <t>Neither</t>
  </si>
  <si>
    <t>University</t>
  </si>
  <si>
    <t>Employed/self-employed</t>
  </si>
  <si>
    <t>No</t>
  </si>
  <si>
    <t>Ex-smoker</t>
  </si>
  <si>
    <t>(3) 2-3 times a week</t>
  </si>
  <si>
    <t>(0) 1 or 2</t>
  </si>
  <si>
    <t>(0) Never</t>
  </si>
  <si>
    <t>Female</t>
  </si>
  <si>
    <t>Married/have partner</t>
  </si>
  <si>
    <t>England</t>
  </si>
  <si>
    <t>Neither</t>
  </si>
  <si>
    <t>University</t>
  </si>
  <si>
    <t>Employed/self-employed</t>
  </si>
  <si>
    <t>No</t>
  </si>
  <si>
    <t>Ex-smoker</t>
  </si>
  <si>
    <t>(1) Monthly or less</t>
  </si>
  <si>
    <t>(0) 1 or 2</t>
  </si>
  <si>
    <t>(0) Never</t>
  </si>
  <si>
    <t>Female</t>
  </si>
  <si>
    <t>Not married/doesn't have partner</t>
  </si>
  <si>
    <t>Vietnam</t>
  </si>
  <si>
    <t>Neither</t>
  </si>
  <si>
    <t>High school</t>
  </si>
  <si>
    <t>Employed/self-employed</t>
  </si>
  <si>
    <t>Yes</t>
  </si>
  <si>
    <t>No</t>
  </si>
  <si>
    <t>(1) Monthly or less</t>
  </si>
  <si>
    <t>(0) 1 or 2</t>
  </si>
  <si>
    <t>(1) Less than monthly</t>
  </si>
  <si>
    <t>Male</t>
  </si>
  <si>
    <t>Married/have partner</t>
  </si>
  <si>
    <t>Australia</t>
  </si>
  <si>
    <t>Neither</t>
  </si>
  <si>
    <t>University</t>
  </si>
  <si>
    <t>Employed/self-employed</t>
  </si>
  <si>
    <t>Yes</t>
  </si>
  <si>
    <t>Ex-smoker</t>
  </si>
  <si>
    <t>(4) 4 or more times a week</t>
  </si>
  <si>
    <t>(1) 3 or 4</t>
  </si>
  <si>
    <t>(2) Monthly</t>
  </si>
  <si>
    <t>Male</t>
  </si>
  <si>
    <t>Married/have partner</t>
  </si>
  <si>
    <t>Australia</t>
  </si>
  <si>
    <t>Neither</t>
  </si>
  <si>
    <t>University</t>
  </si>
  <si>
    <t>Employed/self-employed</t>
  </si>
  <si>
    <t>No</t>
  </si>
  <si>
    <t>Ex-smoker</t>
  </si>
  <si>
    <t>(4) 4 or more times a week</t>
  </si>
  <si>
    <t>(2) 4 to 6</t>
  </si>
  <si>
    <t>(3) Weekly</t>
  </si>
  <si>
    <t>Female</t>
  </si>
  <si>
    <t>Married/have partner</t>
  </si>
  <si>
    <t>Australia</t>
  </si>
  <si>
    <t>Neither</t>
  </si>
  <si>
    <t>University</t>
  </si>
  <si>
    <t>Employed/self-employed</t>
  </si>
  <si>
    <t>No</t>
  </si>
  <si>
    <t>Ex-smoker</t>
  </si>
  <si>
    <t>(4) 4 or more times a week</t>
  </si>
  <si>
    <t>(1) 3 or 4</t>
  </si>
  <si>
    <t>(1) Less than monthly</t>
  </si>
  <si>
    <t>Male</t>
  </si>
  <si>
    <t>Not married/doesn't have partner</t>
  </si>
  <si>
    <t>Czech Republic</t>
  </si>
  <si>
    <t>Neither</t>
  </si>
  <si>
    <t>University</t>
  </si>
  <si>
    <t>Employed/self-employed</t>
  </si>
  <si>
    <t>Yes</t>
  </si>
  <si>
    <t>No</t>
  </si>
  <si>
    <t>(2) 2-4 times a month</t>
  </si>
  <si>
    <t>(0) 1 or 2</t>
  </si>
  <si>
    <t>(1) Less than monthly</t>
  </si>
  <si>
    <t>Male</t>
  </si>
  <si>
    <t>Married/have partner</t>
  </si>
  <si>
    <t>Australia</t>
  </si>
  <si>
    <t>Neither</t>
  </si>
  <si>
    <t>High school</t>
  </si>
  <si>
    <t>Retired</t>
  </si>
  <si>
    <t>Yes</t>
  </si>
  <si>
    <t>Ex-smoker</t>
  </si>
  <si>
    <t>(4) 4 or more times a week</t>
  </si>
  <si>
    <t>(1) 3 or 4</t>
  </si>
  <si>
    <t>(1) Less than monthly</t>
  </si>
  <si>
    <t>Female</t>
  </si>
  <si>
    <t>Married/have partner</t>
  </si>
  <si>
    <t>Australia</t>
  </si>
  <si>
    <t>Neither</t>
  </si>
  <si>
    <t>University</t>
  </si>
  <si>
    <t>Employed/self-employed</t>
  </si>
  <si>
    <t>No</t>
  </si>
  <si>
    <t>Ex-smoker</t>
  </si>
  <si>
    <t>(2) 2-4 times a month</t>
  </si>
  <si>
    <t>(1) 3 or 4</t>
  </si>
  <si>
    <t>(0) Never</t>
  </si>
  <si>
    <t>Female</t>
  </si>
  <si>
    <t>Not married/doesn't have partner</t>
  </si>
  <si>
    <t>Sri Lanka</t>
  </si>
  <si>
    <t>Neither</t>
  </si>
  <si>
    <t>University</t>
  </si>
  <si>
    <t>Employed/self-employed</t>
  </si>
  <si>
    <t>No</t>
  </si>
  <si>
    <t>No</t>
  </si>
  <si>
    <t>(3) 2-3 times a week</t>
  </si>
  <si>
    <t>(0) 1 or 2</t>
  </si>
  <si>
    <t>(0) Never</t>
  </si>
  <si>
    <t>Male</t>
  </si>
  <si>
    <t>Married/have partner</t>
  </si>
  <si>
    <t>Australia</t>
  </si>
  <si>
    <t>Neither</t>
  </si>
  <si>
    <t>University</t>
  </si>
  <si>
    <t>Employed/self-employed</t>
  </si>
  <si>
    <t>Yes</t>
  </si>
  <si>
    <t>Ex-smoker</t>
  </si>
  <si>
    <t>(4) 4 or more times a week</t>
  </si>
  <si>
    <t>(1) 3 or 4</t>
  </si>
  <si>
    <t>(1) Less than monthly</t>
  </si>
  <si>
    <t>Female</t>
  </si>
  <si>
    <t>Married/have partner</t>
  </si>
  <si>
    <t>Australia</t>
  </si>
  <si>
    <t>Neither</t>
  </si>
  <si>
    <t>University</t>
  </si>
  <si>
    <t>Retired</t>
  </si>
  <si>
    <t>No</t>
  </si>
  <si>
    <t>No</t>
  </si>
  <si>
    <t>(2) 2-4 times a month</t>
  </si>
  <si>
    <t>(0) 1 or 2</t>
  </si>
  <si>
    <t>(0) Never</t>
  </si>
  <si>
    <t>Female</t>
  </si>
  <si>
    <t>Not married/doesn't have partner</t>
  </si>
  <si>
    <t>Australia</t>
  </si>
  <si>
    <t>Neither</t>
  </si>
  <si>
    <t>High school</t>
  </si>
  <si>
    <t>Student</t>
  </si>
  <si>
    <t>Yes</t>
  </si>
  <si>
    <t>No</t>
  </si>
  <si>
    <t>(1) Monthly or less</t>
  </si>
  <si>
    <t>(1) 3 or 4</t>
  </si>
  <si>
    <t>(1) Less than monthly</t>
  </si>
  <si>
    <t>Male</t>
  </si>
  <si>
    <t>Married/have partner</t>
  </si>
  <si>
    <t>Lebanon</t>
  </si>
  <si>
    <t>Neither</t>
  </si>
  <si>
    <t>High school</t>
  </si>
  <si>
    <t>Employed/self-employed</t>
  </si>
  <si>
    <t>No</t>
  </si>
  <si>
    <t>No</t>
  </si>
  <si>
    <t>(2) 2-4 times a month</t>
  </si>
  <si>
    <t>(0) 1 or 2</t>
  </si>
  <si>
    <t>(1) Less than monthly</t>
  </si>
  <si>
    <t>Female</t>
  </si>
  <si>
    <t>Not married/doesn't have partner</t>
  </si>
  <si>
    <t>Australia</t>
  </si>
  <si>
    <t>Neither</t>
  </si>
  <si>
    <t>University</t>
  </si>
  <si>
    <t>Employed/self-employed</t>
  </si>
  <si>
    <t>No</t>
  </si>
  <si>
    <t>No</t>
  </si>
  <si>
    <t>(2) 2-4 times a month</t>
  </si>
  <si>
    <t>(0) 1 or 2</t>
  </si>
  <si>
    <t>(1) Less than monthly</t>
  </si>
  <si>
    <t>Female</t>
  </si>
  <si>
    <t>Not married/doesn't have partner</t>
  </si>
  <si>
    <t>Australia</t>
  </si>
  <si>
    <t>Neither</t>
  </si>
  <si>
    <t>University</t>
  </si>
  <si>
    <t>Retired</t>
  </si>
  <si>
    <t>No</t>
  </si>
  <si>
    <t>No</t>
  </si>
  <si>
    <t>(0) Never</t>
  </si>
  <si>
    <t>(0) Never</t>
  </si>
  <si>
    <t>Male</t>
  </si>
  <si>
    <t>Not married/doesn't have partner</t>
  </si>
  <si>
    <t>New Zealand</t>
  </si>
  <si>
    <t>Neither</t>
  </si>
  <si>
    <t>University</t>
  </si>
  <si>
    <t>Employed/self-employed</t>
  </si>
  <si>
    <t>No</t>
  </si>
  <si>
    <t>No</t>
  </si>
  <si>
    <t>(3) 2-3 times a week</t>
  </si>
  <si>
    <t>(0) 1 or 2</t>
  </si>
  <si>
    <t>(1) Less than monthly</t>
  </si>
  <si>
    <t>Male</t>
  </si>
  <si>
    <t>Married/have partner</t>
  </si>
  <si>
    <t>USA</t>
  </si>
  <si>
    <t>Neither</t>
  </si>
  <si>
    <t>University</t>
  </si>
  <si>
    <t>Employed/self-employed</t>
  </si>
  <si>
    <t>No</t>
  </si>
  <si>
    <t>Ex-smoker</t>
  </si>
  <si>
    <t>(4) 4 or more times a week</t>
  </si>
  <si>
    <t>(2) 4 to 6</t>
  </si>
  <si>
    <t>(2) Monthly</t>
  </si>
  <si>
    <t>Left contact details</t>
  </si>
  <si>
    <t>Drinker status</t>
  </si>
  <si>
    <t>Non-drinker</t>
  </si>
  <si>
    <t>Low-risk</t>
  </si>
  <si>
    <t>Risky</t>
  </si>
  <si>
    <t>Alcohol 1</t>
  </si>
  <si>
    <t>Alcohol 2</t>
  </si>
  <si>
    <t>Alcohol 3</t>
  </si>
  <si>
    <t>Alcohol 4</t>
  </si>
  <si>
    <t>Alcohol 5</t>
  </si>
  <si>
    <t>Alcohol 6</t>
  </si>
  <si>
    <t>Alcohol 7</t>
  </si>
  <si>
    <t>Alcohol 8</t>
  </si>
  <si>
    <t>Alcohol 9</t>
  </si>
  <si>
    <t>Alcohol 10</t>
  </si>
  <si>
    <t>Alcohol 11</t>
  </si>
  <si>
    <t>Alcohol 12</t>
  </si>
  <si>
    <t>Alcohol 13</t>
  </si>
  <si>
    <t>Alcohol 14</t>
  </si>
  <si>
    <t>Alcohol 15</t>
  </si>
  <si>
    <t>Alcohol 16</t>
  </si>
  <si>
    <t>Alcohol 17</t>
  </si>
  <si>
    <t>Alcohol 18</t>
  </si>
  <si>
    <t>Alcohol 19</t>
  </si>
  <si>
    <t>Alcohol 20</t>
  </si>
  <si>
    <t>Smoking 1</t>
  </si>
  <si>
    <t>Smoking 2</t>
  </si>
  <si>
    <t>Smoking 3</t>
  </si>
  <si>
    <t>Smoking 4</t>
  </si>
  <si>
    <t>Smoking 5</t>
  </si>
  <si>
    <t>Smoking 6</t>
  </si>
  <si>
    <t>Smoking 7</t>
  </si>
  <si>
    <t>Smoking 8</t>
  </si>
  <si>
    <t>Smoking 9</t>
  </si>
  <si>
    <t>Smoking 10</t>
  </si>
  <si>
    <t>Smoking 11</t>
  </si>
  <si>
    <t>Smoking 12</t>
  </si>
  <si>
    <t>Smoking 13</t>
  </si>
  <si>
    <t>Smoking 14</t>
  </si>
  <si>
    <t>Smoking 15</t>
  </si>
  <si>
    <t>Smoking 16</t>
  </si>
  <si>
    <t>Smoking 17</t>
  </si>
  <si>
    <t>Smoking 18</t>
  </si>
  <si>
    <t>Smoking 19</t>
  </si>
  <si>
    <t>Smoking 20</t>
  </si>
  <si>
    <t>Diet 1</t>
  </si>
  <si>
    <t>Diet 2</t>
  </si>
  <si>
    <t>Diet 3</t>
  </si>
  <si>
    <t>Diet 4</t>
  </si>
  <si>
    <t>Diet 5</t>
  </si>
  <si>
    <t>Diet 6</t>
  </si>
  <si>
    <t>Diet 7</t>
  </si>
  <si>
    <t>Diet 8</t>
  </si>
  <si>
    <t>Diet 9</t>
  </si>
  <si>
    <t>Diet 10</t>
  </si>
  <si>
    <t>Diet 11</t>
  </si>
  <si>
    <t>Diet 12</t>
  </si>
  <si>
    <t>Diet 13</t>
  </si>
  <si>
    <t>Diet 14</t>
  </si>
  <si>
    <t>Diet 15</t>
  </si>
  <si>
    <t>Diet 16</t>
  </si>
  <si>
    <t>Diet 17</t>
  </si>
  <si>
    <t>Diet 18</t>
  </si>
  <si>
    <t>Diet 19</t>
  </si>
  <si>
    <t>Diet 20</t>
  </si>
  <si>
    <t>Exercise 1</t>
  </si>
  <si>
    <t>Exercise 2</t>
  </si>
  <si>
    <t>Exercise 3</t>
  </si>
  <si>
    <t>Exercise 4</t>
  </si>
  <si>
    <t>Exercise 5</t>
  </si>
  <si>
    <t>Exercise 6</t>
  </si>
  <si>
    <t>Exercise 7</t>
  </si>
  <si>
    <t>Exercise 8</t>
  </si>
  <si>
    <t>Exercise 9</t>
  </si>
  <si>
    <t>Exercise 10</t>
  </si>
  <si>
    <t>Exercise 11</t>
  </si>
  <si>
    <t>Exercise 12</t>
  </si>
  <si>
    <t>Exercise 13</t>
  </si>
  <si>
    <t>Exercise 14</t>
  </si>
  <si>
    <t>Exercise 15</t>
  </si>
  <si>
    <t>Exercise 16</t>
  </si>
  <si>
    <t>Exercise 17</t>
  </si>
  <si>
    <t>Exercise 18</t>
  </si>
  <si>
    <t>Exercise 19</t>
  </si>
  <si>
    <t>Exercise 20</t>
  </si>
  <si>
    <t>Smoking</t>
  </si>
  <si>
    <t>Nutrition</t>
  </si>
  <si>
    <t>Mins per week</t>
  </si>
  <si>
    <t>Questions</t>
  </si>
  <si>
    <t>Scenario 1</t>
  </si>
  <si>
    <t>Scenario 2</t>
  </si>
  <si>
    <t>Scenario 3</t>
  </si>
  <si>
    <t>Scenario 4</t>
  </si>
  <si>
    <t>Scenario 5</t>
  </si>
  <si>
    <t>Scenario 6</t>
  </si>
  <si>
    <t>Scenario 7</t>
  </si>
  <si>
    <t>Scenario 8</t>
  </si>
  <si>
    <t>Scenario 9</t>
  </si>
  <si>
    <t>Scenario 10</t>
  </si>
  <si>
    <t>Scenario 11</t>
  </si>
  <si>
    <t>Scenario 12</t>
  </si>
  <si>
    <t>Scenario 13</t>
  </si>
  <si>
    <t>Scenario 14</t>
  </si>
  <si>
    <t>Scenario 15</t>
  </si>
  <si>
    <t>Scenario 16</t>
  </si>
  <si>
    <t>Scenario 17</t>
  </si>
  <si>
    <t>Scenario 18</t>
  </si>
  <si>
    <t>Scenario 19</t>
  </si>
  <si>
    <t>Scenario 20</t>
  </si>
  <si>
    <t>Alcohol</t>
  </si>
  <si>
    <t>Physical Activity</t>
  </si>
  <si>
    <t>Unacceptable</t>
  </si>
  <si>
    <t>Ambivalent</t>
  </si>
  <si>
    <t>Acceptable</t>
  </si>
  <si>
    <t>&lt; 0.0001</t>
  </si>
  <si>
    <t>Related-samples Friedman's Two-Way Analysis of Variance by ranks, p-value</t>
  </si>
  <si>
    <t>Related-samples Wilcoxon Signed Rank Test</t>
  </si>
  <si>
    <t>S vs N, p-value</t>
  </si>
  <si>
    <t>S vs A, p-value</t>
  </si>
  <si>
    <t>S vs P, p-value</t>
  </si>
  <si>
    <t>P vs S, p-value</t>
  </si>
  <si>
    <t>P vs N, p-value</t>
  </si>
  <si>
    <t>P vs A, p-value</t>
  </si>
  <si>
    <t>N vs S, p-value</t>
  </si>
  <si>
    <t>N vs A, p-value</t>
  </si>
  <si>
    <t>N vs P, p-value</t>
  </si>
  <si>
    <t>A vs S, p-value</t>
  </si>
  <si>
    <t>A vs N, p-value</t>
  </si>
  <si>
    <t>A vs P, p-value</t>
  </si>
  <si>
    <t>Median proportion acceptable</t>
  </si>
  <si>
    <t>Data</t>
  </si>
  <si>
    <t>Smoking acceptable</t>
  </si>
  <si>
    <t>Nutrition acceptable</t>
  </si>
  <si>
    <t>Alcohol acceptable</t>
  </si>
  <si>
    <t>Physical activity acceptable</t>
  </si>
  <si>
    <t>Median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</si>
</sst>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none"/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3">
    <xf numFmtId="0" fontId="0" fillId="0" borderId="0"/>
    <xf numFmtId="0" fontId="1" fillId="2" borderId="1"/>
    <xf numFmtId="0" fontId="4" fillId="2" borderId="1"/>
  </cellStyleXfs>
  <cellXfs count="31">
    <xf numFmtId="0" fontId="0" fillId="0" borderId="0" xfId="0"/>
    <xf numFmtId="0" fontId="2" fillId="2" borderId="1" xfId="0" applyFont="1" applyFill="1" applyBorder="1" applyAlignment="1"/>
    <xf numFmtId="0" fontId="0" fillId="0" borderId="0" xfId="0" applyAlignment="1">
      <alignment horizontal="center"/>
    </xf>
    <xf numFmtId="0" fontId="1" fillId="2" borderId="1" xfId="1"/>
    <xf numFmtId="0" fontId="3" fillId="0" borderId="0" xfId="0" applyFont="1"/>
    <xf numFmtId="0" fontId="3" fillId="0" borderId="0" xfId="0" applyFont="1" applyAlignment="1">
      <alignment horizontal="center"/>
    </xf>
    <xf numFmtId="22" fontId="3" fillId="0" borderId="0" xfId="0" applyNumberFormat="1" applyFont="1"/>
    <xf numFmtId="22" fontId="1" fillId="2" borderId="1" xfId="0" applyNumberFormat="1" applyFont="1" applyFill="1" applyBorder="1" applyAlignment="1"/>
    <xf numFmtId="22" fontId="0" fillId="0" borderId="0" xfId="0" applyNumberFormat="1"/>
    <xf numFmtId="0" fontId="4" fillId="0" borderId="0" xfId="0" applyFont="1"/>
    <xf numFmtId="0" fontId="0" fillId="0" borderId="0" xfId="0" applyBorder="1"/>
    <xf numFmtId="0" fontId="2" fillId="2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2" borderId="1" xfId="2" applyFont="1"/>
    <xf numFmtId="0" fontId="4" fillId="2" borderId="1" xfId="2"/>
    <xf numFmtId="0" fontId="4" fillId="2" borderId="1" xfId="2" applyFont="1"/>
    <xf numFmtId="0" fontId="3" fillId="2" borderId="1" xfId="2" applyFont="1" applyFill="1" applyBorder="1" applyAlignment="1"/>
    <xf numFmtId="164" fontId="4" fillId="2" borderId="1" xfId="2" applyNumberFormat="1"/>
    <xf numFmtId="0" fontId="4" fillId="2" borderId="1" xfId="2" applyFont="1" applyAlignment="1">
      <alignment horizontal="center"/>
    </xf>
    <xf numFmtId="2" fontId="4" fillId="2" borderId="1" xfId="2" applyNumberFormat="1" applyAlignment="1">
      <alignment horizontal="center"/>
    </xf>
    <xf numFmtId="0" fontId="4" fillId="2" borderId="1" xfId="2" applyAlignment="1">
      <alignment horizontal="center"/>
    </xf>
    <xf numFmtId="0" fontId="1" fillId="2" borderId="1" xfId="0" applyFont="1" applyFill="1" applyBorder="1" applyAlignment="1"/>
    <xf numFmtId="0" fontId="4" fillId="0" borderId="0" xfId="0" applyFont="1" applyAlignment="1">
      <alignment horizontal="center"/>
    </xf>
    <xf numFmtId="0" fontId="0" fillId="2" borderId="1" xfId="1" applyFont="1"/>
    <xf numFmtId="164" fontId="0" fillId="0" borderId="0" xfId="0" applyNumberFormat="1"/>
    <xf numFmtId="0" fontId="1" fillId="2" borderId="1" xfId="2" applyFont="1"/>
    <xf numFmtId="0" fontId="5" fillId="2" borderId="1" xfId="2" applyNumberFormat="1" applyFont="1"/>
    <xf numFmtId="0" fontId="0" fillId="0" borderId="0" xfId="0" applyNumberFormat="1"/>
    <xf numFmtId="0" fontId="1" fillId="2" borderId="1" xfId="2" applyNumberFormat="1" applyFont="1"/>
    <xf numFmtId="0" fontId="0" fillId="0" borderId="0" xfId="0" applyNumberFormat="1" applyAlignment="1">
      <alignment horizontal="right"/>
    </xf>
    <xf numFmtId="0" fontId="1" fillId="0" borderId="0" xfId="0" applyFon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Medium4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'All scenarios'!$A$2</c:f>
              <c:strCache>
                <c:ptCount val="1"/>
                <c:pt idx="0">
                  <c:v>Unacceptable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'All scenarios'!$B$1:$E$1</c:f>
              <c:strCache>
                <c:ptCount val="4"/>
                <c:pt idx="0">
                  <c:v>Smoking</c:v>
                </c:pt>
                <c:pt idx="1">
                  <c:v>Nutrition</c:v>
                </c:pt>
                <c:pt idx="2">
                  <c:v>Alcohol</c:v>
                </c:pt>
                <c:pt idx="3">
                  <c:v>Physical Activity</c:v>
                </c:pt>
              </c:strCache>
            </c:strRef>
          </c:cat>
          <c:val>
            <c:numRef>
              <c:f>'All scenarios'!$B$2:$E$2</c:f>
              <c:numCache>
                <c:formatCode>0.0%</c:formatCode>
                <c:ptCount val="4"/>
                <c:pt idx="0">
                  <c:v>6.8233510235026537E-2</c:v>
                </c:pt>
                <c:pt idx="1">
                  <c:v>5.9135708870356331E-2</c:v>
                </c:pt>
                <c:pt idx="2">
                  <c:v>6.3732928679817905E-2</c:v>
                </c:pt>
                <c:pt idx="3">
                  <c:v>5.5344958301743748E-2</c:v>
                </c:pt>
              </c:numCache>
            </c:numRef>
          </c:val>
        </c:ser>
        <c:ser>
          <c:idx val="1"/>
          <c:order val="1"/>
          <c:tx>
            <c:strRef>
              <c:f>'All scenarios'!$A$3</c:f>
              <c:strCache>
                <c:ptCount val="1"/>
                <c:pt idx="0">
                  <c:v>Ambivalent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cat>
            <c:strRef>
              <c:f>'All scenarios'!$B$1:$E$1</c:f>
              <c:strCache>
                <c:ptCount val="4"/>
                <c:pt idx="0">
                  <c:v>Smoking</c:v>
                </c:pt>
                <c:pt idx="1">
                  <c:v>Nutrition</c:v>
                </c:pt>
                <c:pt idx="2">
                  <c:v>Alcohol</c:v>
                </c:pt>
                <c:pt idx="3">
                  <c:v>Physical Activity</c:v>
                </c:pt>
              </c:strCache>
            </c:strRef>
          </c:cat>
          <c:val>
            <c:numRef>
              <c:f>'All scenarios'!$B$3:$E$3</c:f>
              <c:numCache>
                <c:formatCode>0.0%</c:formatCode>
                <c:ptCount val="4"/>
                <c:pt idx="0">
                  <c:v>0.11675511751326763</c:v>
                </c:pt>
                <c:pt idx="1">
                  <c:v>0.11751326762699014</c:v>
                </c:pt>
                <c:pt idx="2">
                  <c:v>0.12670713201820941</c:v>
                </c:pt>
                <c:pt idx="3">
                  <c:v>0.12282031842304776</c:v>
                </c:pt>
              </c:numCache>
            </c:numRef>
          </c:val>
        </c:ser>
        <c:ser>
          <c:idx val="2"/>
          <c:order val="2"/>
          <c:tx>
            <c:strRef>
              <c:f>'All scenarios'!$A$4</c:f>
              <c:strCache>
                <c:ptCount val="1"/>
                <c:pt idx="0">
                  <c:v>Acceptable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'All scenarios'!$B$1:$E$1</c:f>
              <c:strCache>
                <c:ptCount val="4"/>
                <c:pt idx="0">
                  <c:v>Smoking</c:v>
                </c:pt>
                <c:pt idx="1">
                  <c:v>Nutrition</c:v>
                </c:pt>
                <c:pt idx="2">
                  <c:v>Alcohol</c:v>
                </c:pt>
                <c:pt idx="3">
                  <c:v>Physical Activity</c:v>
                </c:pt>
              </c:strCache>
            </c:strRef>
          </c:cat>
          <c:val>
            <c:numRef>
              <c:f>'All scenarios'!$B$4:$E$4</c:f>
              <c:numCache>
                <c:formatCode>0.0%</c:formatCode>
                <c:ptCount val="4"/>
                <c:pt idx="0">
                  <c:v>0.81501137225170583</c:v>
                </c:pt>
                <c:pt idx="1">
                  <c:v>0.82335102350265355</c:v>
                </c:pt>
                <c:pt idx="2">
                  <c:v>0.80955993930197268</c:v>
                </c:pt>
                <c:pt idx="3">
                  <c:v>0.82183472327520846</c:v>
                </c:pt>
              </c:numCache>
            </c:numRef>
          </c:val>
        </c:ser>
        <c:ser>
          <c:idx val="3"/>
          <c:order val="3"/>
          <c:tx>
            <c:strRef>
              <c:f>'All scenarios'!#REF!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3">
                <a:lumMod val="20000"/>
                <a:lumOff val="80000"/>
              </a:schemeClr>
            </a:solidFill>
          </c:spPr>
          <c:invertIfNegative val="0"/>
          <c:cat>
            <c:strRef>
              <c:f>'All scenarios'!$B$1:$E$1</c:f>
              <c:strCache>
                <c:ptCount val="4"/>
                <c:pt idx="0">
                  <c:v>Smoking</c:v>
                </c:pt>
                <c:pt idx="1">
                  <c:v>Nutrition</c:v>
                </c:pt>
                <c:pt idx="2">
                  <c:v>Alcohol</c:v>
                </c:pt>
                <c:pt idx="3">
                  <c:v>Physical Activity</c:v>
                </c:pt>
              </c:strCache>
            </c:strRef>
          </c:cat>
          <c:val>
            <c:numRef>
              <c:f>'All scenarios'!#REF!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'All scenarios'!#REF!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'All scenarios'!$B$1:$E$1</c:f>
              <c:strCache>
                <c:ptCount val="4"/>
                <c:pt idx="0">
                  <c:v>Smoking</c:v>
                </c:pt>
                <c:pt idx="1">
                  <c:v>Nutrition</c:v>
                </c:pt>
                <c:pt idx="2">
                  <c:v>Alcohol</c:v>
                </c:pt>
                <c:pt idx="3">
                  <c:v>Physical Activity</c:v>
                </c:pt>
              </c:strCache>
            </c:strRef>
          </c:cat>
          <c:val>
            <c:numRef>
              <c:f>'All scenarios'!#REF!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'All scenarios'!#REF!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'All scenarios'!$B$1:$E$1</c:f>
              <c:strCache>
                <c:ptCount val="4"/>
                <c:pt idx="0">
                  <c:v>Smoking</c:v>
                </c:pt>
                <c:pt idx="1">
                  <c:v>Nutrition</c:v>
                </c:pt>
                <c:pt idx="2">
                  <c:v>Alcohol</c:v>
                </c:pt>
                <c:pt idx="3">
                  <c:v>Physical Activity</c:v>
                </c:pt>
              </c:strCache>
            </c:strRef>
          </c:cat>
          <c:val>
            <c:numRef>
              <c:f>'All scenarios'!#REF!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3533568"/>
        <c:axId val="125851520"/>
      </c:barChart>
      <c:catAx>
        <c:axId val="123533568"/>
        <c:scaling>
          <c:orientation val="maxMin"/>
        </c:scaling>
        <c:delete val="0"/>
        <c:axPos val="l"/>
        <c:majorTickMark val="out"/>
        <c:minorTickMark val="none"/>
        <c:tickLblPos val="nextTo"/>
        <c:crossAx val="125851520"/>
        <c:crosses val="autoZero"/>
        <c:auto val="1"/>
        <c:lblAlgn val="ctr"/>
        <c:lblOffset val="100"/>
        <c:noMultiLvlLbl val="0"/>
      </c:catAx>
      <c:valAx>
        <c:axId val="125851520"/>
        <c:scaling>
          <c:orientation val="minMax"/>
          <c:max val="1"/>
          <c:min val="0"/>
        </c:scaling>
        <c:delete val="0"/>
        <c:axPos val="t"/>
        <c:majorGridlines/>
        <c:numFmt formatCode="0.0%" sourceLinked="1"/>
        <c:majorTickMark val="out"/>
        <c:minorTickMark val="none"/>
        <c:tickLblPos val="nextTo"/>
        <c:crossAx val="123533568"/>
        <c:crosses val="autoZero"/>
        <c:crossBetween val="between"/>
        <c:majorUnit val="0.1"/>
        <c:minorUnit val="5.000000000000001E-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'9-Blood test'!$A$2</c:f>
              <c:strCache>
                <c:ptCount val="1"/>
                <c:pt idx="0">
                  <c:v>Unacceptable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'9-Blood test'!$B$1:$E$1</c:f>
              <c:strCache>
                <c:ptCount val="4"/>
                <c:pt idx="0">
                  <c:v>Smoking</c:v>
                </c:pt>
                <c:pt idx="1">
                  <c:v>Nutrition</c:v>
                </c:pt>
                <c:pt idx="2">
                  <c:v>Alcohol</c:v>
                </c:pt>
                <c:pt idx="3">
                  <c:v>Physical Activity</c:v>
                </c:pt>
              </c:strCache>
            </c:strRef>
          </c:cat>
          <c:val>
            <c:numRef>
              <c:f>'9-Blood test'!$B$2:$E$2</c:f>
              <c:numCache>
                <c:formatCode>0.0%</c:formatCode>
                <c:ptCount val="4"/>
                <c:pt idx="0">
                  <c:v>6.0606060606060608E-2</c:v>
                </c:pt>
                <c:pt idx="1">
                  <c:v>4.5454545454545456E-2</c:v>
                </c:pt>
                <c:pt idx="2">
                  <c:v>6.0606060606060608E-2</c:v>
                </c:pt>
                <c:pt idx="3">
                  <c:v>6.0606060606060608E-2</c:v>
                </c:pt>
              </c:numCache>
            </c:numRef>
          </c:val>
        </c:ser>
        <c:ser>
          <c:idx val="1"/>
          <c:order val="1"/>
          <c:tx>
            <c:strRef>
              <c:f>'9-Blood test'!$A$3</c:f>
              <c:strCache>
                <c:ptCount val="1"/>
                <c:pt idx="0">
                  <c:v>Ambivalent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cat>
            <c:strRef>
              <c:f>'9-Blood test'!$B$1:$E$1</c:f>
              <c:strCache>
                <c:ptCount val="4"/>
                <c:pt idx="0">
                  <c:v>Smoking</c:v>
                </c:pt>
                <c:pt idx="1">
                  <c:v>Nutrition</c:v>
                </c:pt>
                <c:pt idx="2">
                  <c:v>Alcohol</c:v>
                </c:pt>
                <c:pt idx="3">
                  <c:v>Physical Activity</c:v>
                </c:pt>
              </c:strCache>
            </c:strRef>
          </c:cat>
          <c:val>
            <c:numRef>
              <c:f>'9-Blood test'!$B$3:$E$3</c:f>
              <c:numCache>
                <c:formatCode>0.0%</c:formatCode>
                <c:ptCount val="4"/>
                <c:pt idx="0">
                  <c:v>0.12121212121212122</c:v>
                </c:pt>
                <c:pt idx="1">
                  <c:v>0.13636363636363635</c:v>
                </c:pt>
                <c:pt idx="2">
                  <c:v>0.12121212121212122</c:v>
                </c:pt>
                <c:pt idx="3">
                  <c:v>0.12121212121212122</c:v>
                </c:pt>
              </c:numCache>
            </c:numRef>
          </c:val>
        </c:ser>
        <c:ser>
          <c:idx val="2"/>
          <c:order val="2"/>
          <c:tx>
            <c:strRef>
              <c:f>'9-Blood test'!$A$4</c:f>
              <c:strCache>
                <c:ptCount val="1"/>
                <c:pt idx="0">
                  <c:v>Acceptable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'9-Blood test'!$B$1:$E$1</c:f>
              <c:strCache>
                <c:ptCount val="4"/>
                <c:pt idx="0">
                  <c:v>Smoking</c:v>
                </c:pt>
                <c:pt idx="1">
                  <c:v>Nutrition</c:v>
                </c:pt>
                <c:pt idx="2">
                  <c:v>Alcohol</c:v>
                </c:pt>
                <c:pt idx="3">
                  <c:v>Physical Activity</c:v>
                </c:pt>
              </c:strCache>
            </c:strRef>
          </c:cat>
          <c:val>
            <c:numRef>
              <c:f>'9-Blood test'!$B$4:$E$4</c:f>
              <c:numCache>
                <c:formatCode>0.0%</c:formatCode>
                <c:ptCount val="4"/>
                <c:pt idx="0">
                  <c:v>0.81818181818181823</c:v>
                </c:pt>
                <c:pt idx="1">
                  <c:v>0.81818181818181823</c:v>
                </c:pt>
                <c:pt idx="2">
                  <c:v>0.81818181818181823</c:v>
                </c:pt>
                <c:pt idx="3">
                  <c:v>0.81818181818181823</c:v>
                </c:pt>
              </c:numCache>
            </c:numRef>
          </c:val>
        </c:ser>
        <c:ser>
          <c:idx val="3"/>
          <c:order val="3"/>
          <c:tx>
            <c:strRef>
              <c:f>'9-Blood test'!$A$5</c:f>
              <c:strCache>
                <c:ptCount val="1"/>
              </c:strCache>
            </c:strRef>
          </c:tx>
          <c:spPr>
            <a:solidFill>
              <a:schemeClr val="accent3">
                <a:lumMod val="20000"/>
                <a:lumOff val="80000"/>
              </a:schemeClr>
            </a:solidFill>
          </c:spPr>
          <c:invertIfNegative val="0"/>
          <c:cat>
            <c:strRef>
              <c:f>'9-Blood test'!$B$1:$E$1</c:f>
              <c:strCache>
                <c:ptCount val="4"/>
                <c:pt idx="0">
                  <c:v>Smoking</c:v>
                </c:pt>
                <c:pt idx="1">
                  <c:v>Nutrition</c:v>
                </c:pt>
                <c:pt idx="2">
                  <c:v>Alcohol</c:v>
                </c:pt>
                <c:pt idx="3">
                  <c:v>Physical Activity</c:v>
                </c:pt>
              </c:strCache>
            </c:strRef>
          </c:cat>
          <c:val>
            <c:numRef>
              <c:f>'9-Blood test'!$B$5:$E$5</c:f>
              <c:numCache>
                <c:formatCode>0.0%</c:formatCode>
                <c:ptCount val="4"/>
              </c:numCache>
            </c:numRef>
          </c:val>
        </c:ser>
        <c:ser>
          <c:idx val="4"/>
          <c:order val="4"/>
          <c:tx>
            <c:strRef>
              <c:f>'9-Blood test'!$A$6</c:f>
              <c:strCache>
                <c:ptCount val="1"/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'9-Blood test'!$B$1:$E$1</c:f>
              <c:strCache>
                <c:ptCount val="4"/>
                <c:pt idx="0">
                  <c:v>Smoking</c:v>
                </c:pt>
                <c:pt idx="1">
                  <c:v>Nutrition</c:v>
                </c:pt>
                <c:pt idx="2">
                  <c:v>Alcohol</c:v>
                </c:pt>
                <c:pt idx="3">
                  <c:v>Physical Activity</c:v>
                </c:pt>
              </c:strCache>
            </c:strRef>
          </c:cat>
          <c:val>
            <c:numRef>
              <c:f>'9-Blood test'!$B$6:$E$6</c:f>
              <c:numCache>
                <c:formatCode>General</c:formatCode>
                <c:ptCount val="4"/>
              </c:numCache>
            </c:numRef>
          </c:val>
        </c:ser>
        <c:ser>
          <c:idx val="5"/>
          <c:order val="5"/>
          <c:tx>
            <c:strRef>
              <c:f>'9-Blood test'!$A$7</c:f>
              <c:strCache>
                <c:ptCount val="1"/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'9-Blood test'!$B$1:$E$1</c:f>
              <c:strCache>
                <c:ptCount val="4"/>
                <c:pt idx="0">
                  <c:v>Smoking</c:v>
                </c:pt>
                <c:pt idx="1">
                  <c:v>Nutrition</c:v>
                </c:pt>
                <c:pt idx="2">
                  <c:v>Alcohol</c:v>
                </c:pt>
                <c:pt idx="3">
                  <c:v>Physical Activity</c:v>
                </c:pt>
              </c:strCache>
            </c:strRef>
          </c:cat>
          <c:val>
            <c:numRef>
              <c:f>'9-Blood test'!$B$7:$E$7</c:f>
              <c:numCache>
                <c:formatCode>0.0%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5702272"/>
        <c:axId val="205703808"/>
      </c:barChart>
      <c:catAx>
        <c:axId val="205702272"/>
        <c:scaling>
          <c:orientation val="maxMin"/>
        </c:scaling>
        <c:delete val="0"/>
        <c:axPos val="l"/>
        <c:majorTickMark val="out"/>
        <c:minorTickMark val="none"/>
        <c:tickLblPos val="nextTo"/>
        <c:crossAx val="205703808"/>
        <c:crosses val="autoZero"/>
        <c:auto val="1"/>
        <c:lblAlgn val="ctr"/>
        <c:lblOffset val="100"/>
        <c:noMultiLvlLbl val="0"/>
      </c:catAx>
      <c:valAx>
        <c:axId val="205703808"/>
        <c:scaling>
          <c:orientation val="minMax"/>
          <c:max val="1"/>
          <c:min val="0"/>
        </c:scaling>
        <c:delete val="0"/>
        <c:axPos val="t"/>
        <c:majorGridlines/>
        <c:numFmt formatCode="0.0%" sourceLinked="1"/>
        <c:majorTickMark val="out"/>
        <c:minorTickMark val="none"/>
        <c:tickLblPos val="nextTo"/>
        <c:crossAx val="205702272"/>
        <c:crosses val="autoZero"/>
        <c:crossBetween val="between"/>
        <c:majorUnit val="0.1"/>
        <c:minorUnit val="5.000000000000001E-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'10-Rash'!$A$2</c:f>
              <c:strCache>
                <c:ptCount val="1"/>
                <c:pt idx="0">
                  <c:v>Unacceptable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'10-Rash'!$B$1:$E$1</c:f>
              <c:strCache>
                <c:ptCount val="4"/>
                <c:pt idx="0">
                  <c:v>Smoking</c:v>
                </c:pt>
                <c:pt idx="1">
                  <c:v>Nutrition</c:v>
                </c:pt>
                <c:pt idx="2">
                  <c:v>Alcohol</c:v>
                </c:pt>
                <c:pt idx="3">
                  <c:v>Physical Activity</c:v>
                </c:pt>
              </c:strCache>
            </c:strRef>
          </c:cat>
          <c:val>
            <c:numRef>
              <c:f>'10-Rash'!$B$2:$E$2</c:f>
              <c:numCache>
                <c:formatCode>0.0%</c:formatCode>
                <c:ptCount val="4"/>
                <c:pt idx="0">
                  <c:v>0.10606060606060606</c:v>
                </c:pt>
                <c:pt idx="1">
                  <c:v>3.0303030303030304E-2</c:v>
                </c:pt>
                <c:pt idx="2">
                  <c:v>4.5454545454545456E-2</c:v>
                </c:pt>
                <c:pt idx="3">
                  <c:v>9.0909090909090912E-2</c:v>
                </c:pt>
              </c:numCache>
            </c:numRef>
          </c:val>
        </c:ser>
        <c:ser>
          <c:idx val="1"/>
          <c:order val="1"/>
          <c:tx>
            <c:strRef>
              <c:f>'10-Rash'!$A$3</c:f>
              <c:strCache>
                <c:ptCount val="1"/>
                <c:pt idx="0">
                  <c:v>Ambivalent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cat>
            <c:strRef>
              <c:f>'10-Rash'!$B$1:$E$1</c:f>
              <c:strCache>
                <c:ptCount val="4"/>
                <c:pt idx="0">
                  <c:v>Smoking</c:v>
                </c:pt>
                <c:pt idx="1">
                  <c:v>Nutrition</c:v>
                </c:pt>
                <c:pt idx="2">
                  <c:v>Alcohol</c:v>
                </c:pt>
                <c:pt idx="3">
                  <c:v>Physical Activity</c:v>
                </c:pt>
              </c:strCache>
            </c:strRef>
          </c:cat>
          <c:val>
            <c:numRef>
              <c:f>'10-Rash'!$B$3:$E$3</c:f>
              <c:numCache>
                <c:formatCode>0.0%</c:formatCode>
                <c:ptCount val="4"/>
                <c:pt idx="0">
                  <c:v>0.16666666666666666</c:v>
                </c:pt>
                <c:pt idx="1">
                  <c:v>9.0909090909090912E-2</c:v>
                </c:pt>
                <c:pt idx="2">
                  <c:v>0.13636363636363635</c:v>
                </c:pt>
                <c:pt idx="3">
                  <c:v>0.22727272727272727</c:v>
                </c:pt>
              </c:numCache>
            </c:numRef>
          </c:val>
        </c:ser>
        <c:ser>
          <c:idx val="2"/>
          <c:order val="2"/>
          <c:tx>
            <c:strRef>
              <c:f>'10-Rash'!$A$4</c:f>
              <c:strCache>
                <c:ptCount val="1"/>
                <c:pt idx="0">
                  <c:v>Acceptable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'10-Rash'!$B$1:$E$1</c:f>
              <c:strCache>
                <c:ptCount val="4"/>
                <c:pt idx="0">
                  <c:v>Smoking</c:v>
                </c:pt>
                <c:pt idx="1">
                  <c:v>Nutrition</c:v>
                </c:pt>
                <c:pt idx="2">
                  <c:v>Alcohol</c:v>
                </c:pt>
                <c:pt idx="3">
                  <c:v>Physical Activity</c:v>
                </c:pt>
              </c:strCache>
            </c:strRef>
          </c:cat>
          <c:val>
            <c:numRef>
              <c:f>'10-Rash'!$B$4:$E$4</c:f>
              <c:numCache>
                <c:formatCode>0.0%</c:formatCode>
                <c:ptCount val="4"/>
                <c:pt idx="0">
                  <c:v>0.72727272727272729</c:v>
                </c:pt>
                <c:pt idx="1">
                  <c:v>0.87878787878787878</c:v>
                </c:pt>
                <c:pt idx="2">
                  <c:v>0.81818181818181823</c:v>
                </c:pt>
                <c:pt idx="3">
                  <c:v>0.68181818181818177</c:v>
                </c:pt>
              </c:numCache>
            </c:numRef>
          </c:val>
        </c:ser>
        <c:ser>
          <c:idx val="3"/>
          <c:order val="3"/>
          <c:tx>
            <c:strRef>
              <c:f>'10-Rash'!$A$5</c:f>
              <c:strCache>
                <c:ptCount val="1"/>
              </c:strCache>
            </c:strRef>
          </c:tx>
          <c:spPr>
            <a:solidFill>
              <a:schemeClr val="accent3">
                <a:lumMod val="20000"/>
                <a:lumOff val="80000"/>
              </a:schemeClr>
            </a:solidFill>
          </c:spPr>
          <c:invertIfNegative val="0"/>
          <c:cat>
            <c:strRef>
              <c:f>'10-Rash'!$B$1:$E$1</c:f>
              <c:strCache>
                <c:ptCount val="4"/>
                <c:pt idx="0">
                  <c:v>Smoking</c:v>
                </c:pt>
                <c:pt idx="1">
                  <c:v>Nutrition</c:v>
                </c:pt>
                <c:pt idx="2">
                  <c:v>Alcohol</c:v>
                </c:pt>
                <c:pt idx="3">
                  <c:v>Physical Activity</c:v>
                </c:pt>
              </c:strCache>
            </c:strRef>
          </c:cat>
          <c:val>
            <c:numRef>
              <c:f>'10-Rash'!$B$5:$E$5</c:f>
              <c:numCache>
                <c:formatCode>0.0%</c:formatCode>
                <c:ptCount val="4"/>
              </c:numCache>
            </c:numRef>
          </c:val>
        </c:ser>
        <c:ser>
          <c:idx val="4"/>
          <c:order val="4"/>
          <c:tx>
            <c:strRef>
              <c:f>'10-Rash'!$A$6</c:f>
              <c:strCache>
                <c:ptCount val="1"/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'10-Rash'!$B$1:$E$1</c:f>
              <c:strCache>
                <c:ptCount val="4"/>
                <c:pt idx="0">
                  <c:v>Smoking</c:v>
                </c:pt>
                <c:pt idx="1">
                  <c:v>Nutrition</c:v>
                </c:pt>
                <c:pt idx="2">
                  <c:v>Alcohol</c:v>
                </c:pt>
                <c:pt idx="3">
                  <c:v>Physical Activity</c:v>
                </c:pt>
              </c:strCache>
            </c:strRef>
          </c:cat>
          <c:val>
            <c:numRef>
              <c:f>'10-Rash'!$B$6:$E$6</c:f>
              <c:numCache>
                <c:formatCode>General</c:formatCode>
                <c:ptCount val="4"/>
              </c:numCache>
            </c:numRef>
          </c:val>
        </c:ser>
        <c:ser>
          <c:idx val="5"/>
          <c:order val="5"/>
          <c:tx>
            <c:strRef>
              <c:f>'10-Rash'!$A$7</c:f>
              <c:strCache>
                <c:ptCount val="1"/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'10-Rash'!$B$1:$E$1</c:f>
              <c:strCache>
                <c:ptCount val="4"/>
                <c:pt idx="0">
                  <c:v>Smoking</c:v>
                </c:pt>
                <c:pt idx="1">
                  <c:v>Nutrition</c:v>
                </c:pt>
                <c:pt idx="2">
                  <c:v>Alcohol</c:v>
                </c:pt>
                <c:pt idx="3">
                  <c:v>Physical Activity</c:v>
                </c:pt>
              </c:strCache>
            </c:strRef>
          </c:cat>
          <c:val>
            <c:numRef>
              <c:f>'10-Rash'!$B$7:$E$7</c:f>
              <c:numCache>
                <c:formatCode>0.0%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5949568"/>
        <c:axId val="205955456"/>
      </c:barChart>
      <c:catAx>
        <c:axId val="205949568"/>
        <c:scaling>
          <c:orientation val="maxMin"/>
        </c:scaling>
        <c:delete val="0"/>
        <c:axPos val="l"/>
        <c:majorTickMark val="out"/>
        <c:minorTickMark val="none"/>
        <c:tickLblPos val="nextTo"/>
        <c:crossAx val="205955456"/>
        <c:crosses val="autoZero"/>
        <c:auto val="1"/>
        <c:lblAlgn val="ctr"/>
        <c:lblOffset val="100"/>
        <c:noMultiLvlLbl val="0"/>
      </c:catAx>
      <c:valAx>
        <c:axId val="205955456"/>
        <c:scaling>
          <c:orientation val="minMax"/>
          <c:max val="1"/>
          <c:min val="0"/>
        </c:scaling>
        <c:delete val="0"/>
        <c:axPos val="t"/>
        <c:majorGridlines/>
        <c:numFmt formatCode="0.0%" sourceLinked="1"/>
        <c:majorTickMark val="out"/>
        <c:minorTickMark val="none"/>
        <c:tickLblPos val="nextTo"/>
        <c:crossAx val="205949568"/>
        <c:crosses val="autoZero"/>
        <c:crossBetween val="between"/>
        <c:majorUnit val="0.1"/>
        <c:minorUnit val="5.000000000000001E-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'11-Hypertension'!$A$2</c:f>
              <c:strCache>
                <c:ptCount val="1"/>
                <c:pt idx="0">
                  <c:v>Unacceptable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'11-Hypertension'!$B$1:$E$1</c:f>
              <c:strCache>
                <c:ptCount val="4"/>
                <c:pt idx="0">
                  <c:v>Smoking</c:v>
                </c:pt>
                <c:pt idx="1">
                  <c:v>Nutrition</c:v>
                </c:pt>
                <c:pt idx="2">
                  <c:v>Alcohol</c:v>
                </c:pt>
                <c:pt idx="3">
                  <c:v>Physical Activity</c:v>
                </c:pt>
              </c:strCache>
            </c:strRef>
          </c:cat>
          <c:val>
            <c:numRef>
              <c:f>'11-Hypertension'!$B$2:$E$2</c:f>
              <c:numCache>
                <c:formatCode>0.0%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1.5151515151515152E-2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'11-Hypertension'!$A$3</c:f>
              <c:strCache>
                <c:ptCount val="1"/>
                <c:pt idx="0">
                  <c:v>Ambivalent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cat>
            <c:strRef>
              <c:f>'11-Hypertension'!$B$1:$E$1</c:f>
              <c:strCache>
                <c:ptCount val="4"/>
                <c:pt idx="0">
                  <c:v>Smoking</c:v>
                </c:pt>
                <c:pt idx="1">
                  <c:v>Nutrition</c:v>
                </c:pt>
                <c:pt idx="2">
                  <c:v>Alcohol</c:v>
                </c:pt>
                <c:pt idx="3">
                  <c:v>Physical Activity</c:v>
                </c:pt>
              </c:strCache>
            </c:strRef>
          </c:cat>
          <c:val>
            <c:numRef>
              <c:f>'11-Hypertension'!$B$3:$E$3</c:f>
              <c:numCache>
                <c:formatCode>0.0%</c:formatCode>
                <c:ptCount val="4"/>
                <c:pt idx="0">
                  <c:v>3.0303030303030304E-2</c:v>
                </c:pt>
                <c:pt idx="1">
                  <c:v>3.0303030303030304E-2</c:v>
                </c:pt>
                <c:pt idx="2">
                  <c:v>1.5151515151515152E-2</c:v>
                </c:pt>
                <c:pt idx="3">
                  <c:v>1.5151515151515152E-2</c:v>
                </c:pt>
              </c:numCache>
            </c:numRef>
          </c:val>
        </c:ser>
        <c:ser>
          <c:idx val="2"/>
          <c:order val="2"/>
          <c:tx>
            <c:strRef>
              <c:f>'11-Hypertension'!$A$4</c:f>
              <c:strCache>
                <c:ptCount val="1"/>
                <c:pt idx="0">
                  <c:v>Acceptable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'11-Hypertension'!$B$1:$E$1</c:f>
              <c:strCache>
                <c:ptCount val="4"/>
                <c:pt idx="0">
                  <c:v>Smoking</c:v>
                </c:pt>
                <c:pt idx="1">
                  <c:v>Nutrition</c:v>
                </c:pt>
                <c:pt idx="2">
                  <c:v>Alcohol</c:v>
                </c:pt>
                <c:pt idx="3">
                  <c:v>Physical Activity</c:v>
                </c:pt>
              </c:strCache>
            </c:strRef>
          </c:cat>
          <c:val>
            <c:numRef>
              <c:f>'11-Hypertension'!$B$4:$E$4</c:f>
              <c:numCache>
                <c:formatCode>0.0%</c:formatCode>
                <c:ptCount val="4"/>
                <c:pt idx="0">
                  <c:v>0.96969696969696972</c:v>
                </c:pt>
                <c:pt idx="1">
                  <c:v>0.96969696969696972</c:v>
                </c:pt>
                <c:pt idx="2">
                  <c:v>0.96969696969696972</c:v>
                </c:pt>
                <c:pt idx="3">
                  <c:v>0.98484848484848486</c:v>
                </c:pt>
              </c:numCache>
            </c:numRef>
          </c:val>
        </c:ser>
        <c:ser>
          <c:idx val="3"/>
          <c:order val="3"/>
          <c:tx>
            <c:strRef>
              <c:f>'11-Hypertension'!$A$5</c:f>
              <c:strCache>
                <c:ptCount val="1"/>
              </c:strCache>
            </c:strRef>
          </c:tx>
          <c:spPr>
            <a:solidFill>
              <a:schemeClr val="accent3">
                <a:lumMod val="20000"/>
                <a:lumOff val="80000"/>
              </a:schemeClr>
            </a:solidFill>
          </c:spPr>
          <c:invertIfNegative val="0"/>
          <c:cat>
            <c:strRef>
              <c:f>'11-Hypertension'!$B$1:$E$1</c:f>
              <c:strCache>
                <c:ptCount val="4"/>
                <c:pt idx="0">
                  <c:v>Smoking</c:v>
                </c:pt>
                <c:pt idx="1">
                  <c:v>Nutrition</c:v>
                </c:pt>
                <c:pt idx="2">
                  <c:v>Alcohol</c:v>
                </c:pt>
                <c:pt idx="3">
                  <c:v>Physical Activity</c:v>
                </c:pt>
              </c:strCache>
            </c:strRef>
          </c:cat>
          <c:val>
            <c:numRef>
              <c:f>'11-Hypertension'!$B$5:$E$5</c:f>
              <c:numCache>
                <c:formatCode>0.0%</c:formatCode>
                <c:ptCount val="4"/>
              </c:numCache>
            </c:numRef>
          </c:val>
        </c:ser>
        <c:ser>
          <c:idx val="4"/>
          <c:order val="4"/>
          <c:tx>
            <c:strRef>
              <c:f>'11-Hypertension'!$A$6</c:f>
              <c:strCache>
                <c:ptCount val="1"/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'11-Hypertension'!$B$1:$E$1</c:f>
              <c:strCache>
                <c:ptCount val="4"/>
                <c:pt idx="0">
                  <c:v>Smoking</c:v>
                </c:pt>
                <c:pt idx="1">
                  <c:v>Nutrition</c:v>
                </c:pt>
                <c:pt idx="2">
                  <c:v>Alcohol</c:v>
                </c:pt>
                <c:pt idx="3">
                  <c:v>Physical Activity</c:v>
                </c:pt>
              </c:strCache>
            </c:strRef>
          </c:cat>
          <c:val>
            <c:numRef>
              <c:f>'11-Hypertension'!$B$6:$E$6</c:f>
              <c:numCache>
                <c:formatCode>General</c:formatCode>
                <c:ptCount val="4"/>
              </c:numCache>
            </c:numRef>
          </c:val>
        </c:ser>
        <c:ser>
          <c:idx val="5"/>
          <c:order val="5"/>
          <c:tx>
            <c:strRef>
              <c:f>'11-Hypertension'!$A$7</c:f>
              <c:strCache>
                <c:ptCount val="1"/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'11-Hypertension'!$B$1:$E$1</c:f>
              <c:strCache>
                <c:ptCount val="4"/>
                <c:pt idx="0">
                  <c:v>Smoking</c:v>
                </c:pt>
                <c:pt idx="1">
                  <c:v>Nutrition</c:v>
                </c:pt>
                <c:pt idx="2">
                  <c:v>Alcohol</c:v>
                </c:pt>
                <c:pt idx="3">
                  <c:v>Physical Activity</c:v>
                </c:pt>
              </c:strCache>
            </c:strRef>
          </c:cat>
          <c:val>
            <c:numRef>
              <c:f>'11-Hypertension'!$B$7:$E$7</c:f>
              <c:numCache>
                <c:formatCode>General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9055744"/>
        <c:axId val="209057280"/>
      </c:barChart>
      <c:catAx>
        <c:axId val="209055744"/>
        <c:scaling>
          <c:orientation val="maxMin"/>
        </c:scaling>
        <c:delete val="0"/>
        <c:axPos val="l"/>
        <c:majorTickMark val="out"/>
        <c:minorTickMark val="none"/>
        <c:tickLblPos val="nextTo"/>
        <c:crossAx val="209057280"/>
        <c:crosses val="autoZero"/>
        <c:auto val="1"/>
        <c:lblAlgn val="ctr"/>
        <c:lblOffset val="100"/>
        <c:noMultiLvlLbl val="0"/>
      </c:catAx>
      <c:valAx>
        <c:axId val="209057280"/>
        <c:scaling>
          <c:orientation val="minMax"/>
          <c:max val="1"/>
          <c:min val="0"/>
        </c:scaling>
        <c:delete val="0"/>
        <c:axPos val="t"/>
        <c:majorGridlines/>
        <c:numFmt formatCode="0.0%" sourceLinked="1"/>
        <c:majorTickMark val="out"/>
        <c:minorTickMark val="none"/>
        <c:tickLblPos val="nextTo"/>
        <c:crossAx val="209055744"/>
        <c:crosses val="autoZero"/>
        <c:crossBetween val="between"/>
        <c:majorUnit val="0.1"/>
        <c:minorUnit val="5.000000000000001E-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'12-Depression'!$A$2</c:f>
              <c:strCache>
                <c:ptCount val="1"/>
                <c:pt idx="0">
                  <c:v>Unacceptable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'12-Depression'!$B$1:$E$1</c:f>
              <c:strCache>
                <c:ptCount val="4"/>
                <c:pt idx="0">
                  <c:v>Smoking</c:v>
                </c:pt>
                <c:pt idx="1">
                  <c:v>Nutrition</c:v>
                </c:pt>
                <c:pt idx="2">
                  <c:v>Alcohol</c:v>
                </c:pt>
                <c:pt idx="3">
                  <c:v>Physical Activity</c:v>
                </c:pt>
              </c:strCache>
            </c:strRef>
          </c:cat>
          <c:val>
            <c:numRef>
              <c:f>'12-Depression'!$B$2:$E$2</c:f>
              <c:numCache>
                <c:formatCode>0.0%</c:formatCode>
                <c:ptCount val="4"/>
                <c:pt idx="0">
                  <c:v>1.5151515151515152E-2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'12-Depression'!$A$3</c:f>
              <c:strCache>
                <c:ptCount val="1"/>
                <c:pt idx="0">
                  <c:v>Ambivalent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cat>
            <c:strRef>
              <c:f>'12-Depression'!$B$1:$E$1</c:f>
              <c:strCache>
                <c:ptCount val="4"/>
                <c:pt idx="0">
                  <c:v>Smoking</c:v>
                </c:pt>
                <c:pt idx="1">
                  <c:v>Nutrition</c:v>
                </c:pt>
                <c:pt idx="2">
                  <c:v>Alcohol</c:v>
                </c:pt>
                <c:pt idx="3">
                  <c:v>Physical Activity</c:v>
                </c:pt>
              </c:strCache>
            </c:strRef>
          </c:cat>
          <c:val>
            <c:numRef>
              <c:f>'12-Depression'!$B$3:$E$3</c:f>
              <c:numCache>
                <c:formatCode>0.0%</c:formatCode>
                <c:ptCount val="4"/>
                <c:pt idx="0">
                  <c:v>0.16666666666666666</c:v>
                </c:pt>
                <c:pt idx="1">
                  <c:v>6.0606060606060608E-2</c:v>
                </c:pt>
                <c:pt idx="2">
                  <c:v>4.5454545454545456E-2</c:v>
                </c:pt>
                <c:pt idx="3">
                  <c:v>7.575757575757576E-2</c:v>
                </c:pt>
              </c:numCache>
            </c:numRef>
          </c:val>
        </c:ser>
        <c:ser>
          <c:idx val="2"/>
          <c:order val="2"/>
          <c:tx>
            <c:strRef>
              <c:f>'12-Depression'!$A$4</c:f>
              <c:strCache>
                <c:ptCount val="1"/>
                <c:pt idx="0">
                  <c:v>Acceptable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'12-Depression'!$B$1:$E$1</c:f>
              <c:strCache>
                <c:ptCount val="4"/>
                <c:pt idx="0">
                  <c:v>Smoking</c:v>
                </c:pt>
                <c:pt idx="1">
                  <c:v>Nutrition</c:v>
                </c:pt>
                <c:pt idx="2">
                  <c:v>Alcohol</c:v>
                </c:pt>
                <c:pt idx="3">
                  <c:v>Physical Activity</c:v>
                </c:pt>
              </c:strCache>
            </c:strRef>
          </c:cat>
          <c:val>
            <c:numRef>
              <c:f>'12-Depression'!$B$4:$E$4</c:f>
              <c:numCache>
                <c:formatCode>0.0%</c:formatCode>
                <c:ptCount val="4"/>
                <c:pt idx="0">
                  <c:v>0.81818181818181823</c:v>
                </c:pt>
                <c:pt idx="1">
                  <c:v>0.93939393939393945</c:v>
                </c:pt>
                <c:pt idx="2">
                  <c:v>0.95454545454545459</c:v>
                </c:pt>
                <c:pt idx="3">
                  <c:v>0.9242424242424242</c:v>
                </c:pt>
              </c:numCache>
            </c:numRef>
          </c:val>
        </c:ser>
        <c:ser>
          <c:idx val="3"/>
          <c:order val="3"/>
          <c:tx>
            <c:strRef>
              <c:f>'12-Depression'!$A$5</c:f>
              <c:strCache>
                <c:ptCount val="1"/>
              </c:strCache>
            </c:strRef>
          </c:tx>
          <c:spPr>
            <a:solidFill>
              <a:schemeClr val="accent3">
                <a:lumMod val="20000"/>
                <a:lumOff val="80000"/>
              </a:schemeClr>
            </a:solidFill>
          </c:spPr>
          <c:invertIfNegative val="0"/>
          <c:cat>
            <c:strRef>
              <c:f>'12-Depression'!$B$1:$E$1</c:f>
              <c:strCache>
                <c:ptCount val="4"/>
                <c:pt idx="0">
                  <c:v>Smoking</c:v>
                </c:pt>
                <c:pt idx="1">
                  <c:v>Nutrition</c:v>
                </c:pt>
                <c:pt idx="2">
                  <c:v>Alcohol</c:v>
                </c:pt>
                <c:pt idx="3">
                  <c:v>Physical Activity</c:v>
                </c:pt>
              </c:strCache>
            </c:strRef>
          </c:cat>
          <c:val>
            <c:numRef>
              <c:f>'12-Depression'!$B$5:$E$5</c:f>
              <c:numCache>
                <c:formatCode>0.0%</c:formatCode>
                <c:ptCount val="4"/>
              </c:numCache>
            </c:numRef>
          </c:val>
        </c:ser>
        <c:ser>
          <c:idx val="4"/>
          <c:order val="4"/>
          <c:tx>
            <c:strRef>
              <c:f>'12-Depression'!$A$6</c:f>
              <c:strCache>
                <c:ptCount val="1"/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'12-Depression'!$B$1:$E$1</c:f>
              <c:strCache>
                <c:ptCount val="4"/>
                <c:pt idx="0">
                  <c:v>Smoking</c:v>
                </c:pt>
                <c:pt idx="1">
                  <c:v>Nutrition</c:v>
                </c:pt>
                <c:pt idx="2">
                  <c:v>Alcohol</c:v>
                </c:pt>
                <c:pt idx="3">
                  <c:v>Physical Activity</c:v>
                </c:pt>
              </c:strCache>
            </c:strRef>
          </c:cat>
          <c:val>
            <c:numRef>
              <c:f>'12-Depression'!$B$6:$E$6</c:f>
              <c:numCache>
                <c:formatCode>General</c:formatCode>
                <c:ptCount val="4"/>
              </c:numCache>
            </c:numRef>
          </c:val>
        </c:ser>
        <c:ser>
          <c:idx val="5"/>
          <c:order val="5"/>
          <c:tx>
            <c:strRef>
              <c:f>'12-Depression'!$A$7</c:f>
              <c:strCache>
                <c:ptCount val="1"/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'12-Depression'!$B$1:$E$1</c:f>
              <c:strCache>
                <c:ptCount val="4"/>
                <c:pt idx="0">
                  <c:v>Smoking</c:v>
                </c:pt>
                <c:pt idx="1">
                  <c:v>Nutrition</c:v>
                </c:pt>
                <c:pt idx="2">
                  <c:v>Alcohol</c:v>
                </c:pt>
                <c:pt idx="3">
                  <c:v>Physical Activity</c:v>
                </c:pt>
              </c:strCache>
            </c:strRef>
          </c:cat>
          <c:val>
            <c:numRef>
              <c:f>'12-Depression'!$B$7:$E$7</c:f>
              <c:numCache>
                <c:formatCode>General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9106048"/>
        <c:axId val="209107584"/>
      </c:barChart>
      <c:catAx>
        <c:axId val="209106048"/>
        <c:scaling>
          <c:orientation val="maxMin"/>
        </c:scaling>
        <c:delete val="0"/>
        <c:axPos val="l"/>
        <c:majorTickMark val="out"/>
        <c:minorTickMark val="none"/>
        <c:tickLblPos val="nextTo"/>
        <c:crossAx val="209107584"/>
        <c:crosses val="autoZero"/>
        <c:auto val="1"/>
        <c:lblAlgn val="ctr"/>
        <c:lblOffset val="100"/>
        <c:noMultiLvlLbl val="0"/>
      </c:catAx>
      <c:valAx>
        <c:axId val="209107584"/>
        <c:scaling>
          <c:orientation val="minMax"/>
          <c:max val="1"/>
          <c:min val="0"/>
        </c:scaling>
        <c:delete val="0"/>
        <c:axPos val="t"/>
        <c:majorGridlines/>
        <c:numFmt formatCode="0.0%" sourceLinked="1"/>
        <c:majorTickMark val="out"/>
        <c:minorTickMark val="none"/>
        <c:tickLblPos val="nextTo"/>
        <c:crossAx val="209106048"/>
        <c:crosses val="autoZero"/>
        <c:crossBetween val="between"/>
        <c:majorUnit val="0.1"/>
        <c:minorUnit val="5.000000000000001E-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'13-Diabetes'!$A$2</c:f>
              <c:strCache>
                <c:ptCount val="1"/>
                <c:pt idx="0">
                  <c:v>Unacceptable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'13-Diabetes'!$B$1:$E$1</c:f>
              <c:strCache>
                <c:ptCount val="4"/>
                <c:pt idx="0">
                  <c:v>Smoking</c:v>
                </c:pt>
                <c:pt idx="1">
                  <c:v>Nutrition</c:v>
                </c:pt>
                <c:pt idx="2">
                  <c:v>Alcohol</c:v>
                </c:pt>
                <c:pt idx="3">
                  <c:v>Physical Activity</c:v>
                </c:pt>
              </c:strCache>
            </c:strRef>
          </c:cat>
          <c:val>
            <c:numRef>
              <c:f>'13-Diabetes'!$B$2:$E$2</c:f>
              <c:numCache>
                <c:formatCode>0.0%</c:formatCode>
                <c:ptCount val="4"/>
                <c:pt idx="0">
                  <c:v>3.0303030303030304E-2</c:v>
                </c:pt>
                <c:pt idx="1">
                  <c:v>0</c:v>
                </c:pt>
                <c:pt idx="2">
                  <c:v>1.5151515151515152E-2</c:v>
                </c:pt>
                <c:pt idx="3">
                  <c:v>1.5151515151515152E-2</c:v>
                </c:pt>
              </c:numCache>
            </c:numRef>
          </c:val>
        </c:ser>
        <c:ser>
          <c:idx val="1"/>
          <c:order val="1"/>
          <c:tx>
            <c:strRef>
              <c:f>'13-Diabetes'!$A$3</c:f>
              <c:strCache>
                <c:ptCount val="1"/>
                <c:pt idx="0">
                  <c:v>Ambivalent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cat>
            <c:strRef>
              <c:f>'13-Diabetes'!$B$1:$E$1</c:f>
              <c:strCache>
                <c:ptCount val="4"/>
                <c:pt idx="0">
                  <c:v>Smoking</c:v>
                </c:pt>
                <c:pt idx="1">
                  <c:v>Nutrition</c:v>
                </c:pt>
                <c:pt idx="2">
                  <c:v>Alcohol</c:v>
                </c:pt>
                <c:pt idx="3">
                  <c:v>Physical Activity</c:v>
                </c:pt>
              </c:strCache>
            </c:strRef>
          </c:cat>
          <c:val>
            <c:numRef>
              <c:f>'13-Diabetes'!$B$3:$E$3</c:f>
              <c:numCache>
                <c:formatCode>0.0%</c:formatCode>
                <c:ptCount val="4"/>
                <c:pt idx="0">
                  <c:v>4.5454545454545456E-2</c:v>
                </c:pt>
                <c:pt idx="1">
                  <c:v>1.5151515151515152E-2</c:v>
                </c:pt>
                <c:pt idx="2">
                  <c:v>1.5151515151515152E-2</c:v>
                </c:pt>
                <c:pt idx="3">
                  <c:v>1.5151515151515152E-2</c:v>
                </c:pt>
              </c:numCache>
            </c:numRef>
          </c:val>
        </c:ser>
        <c:ser>
          <c:idx val="2"/>
          <c:order val="2"/>
          <c:tx>
            <c:strRef>
              <c:f>'13-Diabetes'!$A$4</c:f>
              <c:strCache>
                <c:ptCount val="1"/>
                <c:pt idx="0">
                  <c:v>Acceptable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'13-Diabetes'!$B$1:$E$1</c:f>
              <c:strCache>
                <c:ptCount val="4"/>
                <c:pt idx="0">
                  <c:v>Smoking</c:v>
                </c:pt>
                <c:pt idx="1">
                  <c:v>Nutrition</c:v>
                </c:pt>
                <c:pt idx="2">
                  <c:v>Alcohol</c:v>
                </c:pt>
                <c:pt idx="3">
                  <c:v>Physical Activity</c:v>
                </c:pt>
              </c:strCache>
            </c:strRef>
          </c:cat>
          <c:val>
            <c:numRef>
              <c:f>'13-Diabetes'!$B$4:$E$4</c:f>
              <c:numCache>
                <c:formatCode>0.0%</c:formatCode>
                <c:ptCount val="4"/>
                <c:pt idx="0">
                  <c:v>0.9242424242424242</c:v>
                </c:pt>
                <c:pt idx="1">
                  <c:v>0.98484848484848486</c:v>
                </c:pt>
                <c:pt idx="2">
                  <c:v>0.96969696969696972</c:v>
                </c:pt>
                <c:pt idx="3">
                  <c:v>0.96969696969696972</c:v>
                </c:pt>
              </c:numCache>
            </c:numRef>
          </c:val>
        </c:ser>
        <c:ser>
          <c:idx val="3"/>
          <c:order val="3"/>
          <c:tx>
            <c:strRef>
              <c:f>'13-Diabetes'!$A$5</c:f>
              <c:strCache>
                <c:ptCount val="1"/>
              </c:strCache>
            </c:strRef>
          </c:tx>
          <c:spPr>
            <a:solidFill>
              <a:schemeClr val="accent3">
                <a:lumMod val="20000"/>
                <a:lumOff val="80000"/>
              </a:schemeClr>
            </a:solidFill>
          </c:spPr>
          <c:invertIfNegative val="0"/>
          <c:cat>
            <c:strRef>
              <c:f>'13-Diabetes'!$B$1:$E$1</c:f>
              <c:strCache>
                <c:ptCount val="4"/>
                <c:pt idx="0">
                  <c:v>Smoking</c:v>
                </c:pt>
                <c:pt idx="1">
                  <c:v>Nutrition</c:v>
                </c:pt>
                <c:pt idx="2">
                  <c:v>Alcohol</c:v>
                </c:pt>
                <c:pt idx="3">
                  <c:v>Physical Activity</c:v>
                </c:pt>
              </c:strCache>
            </c:strRef>
          </c:cat>
          <c:val>
            <c:numRef>
              <c:f>'13-Diabetes'!$B$5:$E$5</c:f>
              <c:numCache>
                <c:formatCode>0.0%</c:formatCode>
                <c:ptCount val="4"/>
              </c:numCache>
            </c:numRef>
          </c:val>
        </c:ser>
        <c:ser>
          <c:idx val="4"/>
          <c:order val="4"/>
          <c:tx>
            <c:strRef>
              <c:f>'13-Diabetes'!$A$6</c:f>
              <c:strCache>
                <c:ptCount val="1"/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'13-Diabetes'!$B$1:$E$1</c:f>
              <c:strCache>
                <c:ptCount val="4"/>
                <c:pt idx="0">
                  <c:v>Smoking</c:v>
                </c:pt>
                <c:pt idx="1">
                  <c:v>Nutrition</c:v>
                </c:pt>
                <c:pt idx="2">
                  <c:v>Alcohol</c:v>
                </c:pt>
                <c:pt idx="3">
                  <c:v>Physical Activity</c:v>
                </c:pt>
              </c:strCache>
            </c:strRef>
          </c:cat>
          <c:val>
            <c:numRef>
              <c:f>'13-Diabetes'!$B$6:$E$6</c:f>
              <c:numCache>
                <c:formatCode>General</c:formatCode>
                <c:ptCount val="4"/>
              </c:numCache>
            </c:numRef>
          </c:val>
        </c:ser>
        <c:ser>
          <c:idx val="5"/>
          <c:order val="5"/>
          <c:tx>
            <c:strRef>
              <c:f>'13-Diabetes'!$A$7</c:f>
              <c:strCache>
                <c:ptCount val="1"/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'13-Diabetes'!$B$1:$E$1</c:f>
              <c:strCache>
                <c:ptCount val="4"/>
                <c:pt idx="0">
                  <c:v>Smoking</c:v>
                </c:pt>
                <c:pt idx="1">
                  <c:v>Nutrition</c:v>
                </c:pt>
                <c:pt idx="2">
                  <c:v>Alcohol</c:v>
                </c:pt>
                <c:pt idx="3">
                  <c:v>Physical Activity</c:v>
                </c:pt>
              </c:strCache>
            </c:strRef>
          </c:cat>
          <c:val>
            <c:numRef>
              <c:f>'13-Diabetes'!$B$7:$E$7</c:f>
              <c:numCache>
                <c:formatCode>General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6707712"/>
        <c:axId val="226713600"/>
      </c:barChart>
      <c:catAx>
        <c:axId val="226707712"/>
        <c:scaling>
          <c:orientation val="maxMin"/>
        </c:scaling>
        <c:delete val="0"/>
        <c:axPos val="l"/>
        <c:majorTickMark val="out"/>
        <c:minorTickMark val="none"/>
        <c:tickLblPos val="nextTo"/>
        <c:crossAx val="226713600"/>
        <c:crosses val="autoZero"/>
        <c:auto val="1"/>
        <c:lblAlgn val="ctr"/>
        <c:lblOffset val="100"/>
        <c:noMultiLvlLbl val="0"/>
      </c:catAx>
      <c:valAx>
        <c:axId val="226713600"/>
        <c:scaling>
          <c:orientation val="minMax"/>
          <c:max val="1"/>
          <c:min val="0"/>
        </c:scaling>
        <c:delete val="0"/>
        <c:axPos val="t"/>
        <c:majorGridlines/>
        <c:numFmt formatCode="0.0%" sourceLinked="1"/>
        <c:majorTickMark val="out"/>
        <c:minorTickMark val="none"/>
        <c:tickLblPos val="nextTo"/>
        <c:crossAx val="226707712"/>
        <c:crosses val="autoZero"/>
        <c:crossBetween val="between"/>
        <c:majorUnit val="0.1"/>
        <c:minorUnit val="5.000000000000001E-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'14-Arthritis'!$A$2</c:f>
              <c:strCache>
                <c:ptCount val="1"/>
                <c:pt idx="0">
                  <c:v>Unacceptable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'14-Arthritis'!$B$1:$E$1</c:f>
              <c:strCache>
                <c:ptCount val="4"/>
                <c:pt idx="0">
                  <c:v>Smoking</c:v>
                </c:pt>
                <c:pt idx="1">
                  <c:v>Nutrition</c:v>
                </c:pt>
                <c:pt idx="2">
                  <c:v>Alcohol</c:v>
                </c:pt>
                <c:pt idx="3">
                  <c:v>Physical Activity</c:v>
                </c:pt>
              </c:strCache>
            </c:strRef>
          </c:cat>
          <c:val>
            <c:numRef>
              <c:f>'14-Arthritis'!$B$2:$E$2</c:f>
              <c:numCache>
                <c:formatCode>0.0%</c:formatCode>
                <c:ptCount val="4"/>
                <c:pt idx="0">
                  <c:v>6.0606060606060608E-2</c:v>
                </c:pt>
                <c:pt idx="1">
                  <c:v>3.0303030303030304E-2</c:v>
                </c:pt>
                <c:pt idx="2">
                  <c:v>4.5454545454545456E-2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'14-Arthritis'!$A$3</c:f>
              <c:strCache>
                <c:ptCount val="1"/>
                <c:pt idx="0">
                  <c:v>Ambivalent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cat>
            <c:strRef>
              <c:f>'14-Arthritis'!$B$1:$E$1</c:f>
              <c:strCache>
                <c:ptCount val="4"/>
                <c:pt idx="0">
                  <c:v>Smoking</c:v>
                </c:pt>
                <c:pt idx="1">
                  <c:v>Nutrition</c:v>
                </c:pt>
                <c:pt idx="2">
                  <c:v>Alcohol</c:v>
                </c:pt>
                <c:pt idx="3">
                  <c:v>Physical Activity</c:v>
                </c:pt>
              </c:strCache>
            </c:strRef>
          </c:cat>
          <c:val>
            <c:numRef>
              <c:f>'14-Arthritis'!$B$3:$E$3</c:f>
              <c:numCache>
                <c:formatCode>0.0%</c:formatCode>
                <c:ptCount val="4"/>
                <c:pt idx="0">
                  <c:v>0.12121212121212122</c:v>
                </c:pt>
                <c:pt idx="1">
                  <c:v>9.0909090909090912E-2</c:v>
                </c:pt>
                <c:pt idx="2">
                  <c:v>0.12121212121212122</c:v>
                </c:pt>
                <c:pt idx="3">
                  <c:v>1.5151515151515152E-2</c:v>
                </c:pt>
              </c:numCache>
            </c:numRef>
          </c:val>
        </c:ser>
        <c:ser>
          <c:idx val="2"/>
          <c:order val="2"/>
          <c:tx>
            <c:strRef>
              <c:f>'14-Arthritis'!$A$4</c:f>
              <c:strCache>
                <c:ptCount val="1"/>
                <c:pt idx="0">
                  <c:v>Acceptable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'14-Arthritis'!$B$1:$E$1</c:f>
              <c:strCache>
                <c:ptCount val="4"/>
                <c:pt idx="0">
                  <c:v>Smoking</c:v>
                </c:pt>
                <c:pt idx="1">
                  <c:v>Nutrition</c:v>
                </c:pt>
                <c:pt idx="2">
                  <c:v>Alcohol</c:v>
                </c:pt>
                <c:pt idx="3">
                  <c:v>Physical Activity</c:v>
                </c:pt>
              </c:strCache>
            </c:strRef>
          </c:cat>
          <c:val>
            <c:numRef>
              <c:f>'14-Arthritis'!$B$4:$E$4</c:f>
              <c:numCache>
                <c:formatCode>0.0%</c:formatCode>
                <c:ptCount val="4"/>
                <c:pt idx="0">
                  <c:v>0.81818181818181823</c:v>
                </c:pt>
                <c:pt idx="1">
                  <c:v>0.87878787878787878</c:v>
                </c:pt>
                <c:pt idx="2">
                  <c:v>0.83333333333333337</c:v>
                </c:pt>
                <c:pt idx="3">
                  <c:v>0.98484848484848486</c:v>
                </c:pt>
              </c:numCache>
            </c:numRef>
          </c:val>
        </c:ser>
        <c:ser>
          <c:idx val="3"/>
          <c:order val="3"/>
          <c:tx>
            <c:strRef>
              <c:f>'14-Arthritis'!$A$5</c:f>
              <c:strCache>
                <c:ptCount val="1"/>
              </c:strCache>
            </c:strRef>
          </c:tx>
          <c:spPr>
            <a:solidFill>
              <a:schemeClr val="accent3">
                <a:lumMod val="20000"/>
                <a:lumOff val="80000"/>
              </a:schemeClr>
            </a:solidFill>
          </c:spPr>
          <c:invertIfNegative val="0"/>
          <c:cat>
            <c:strRef>
              <c:f>'14-Arthritis'!$B$1:$E$1</c:f>
              <c:strCache>
                <c:ptCount val="4"/>
                <c:pt idx="0">
                  <c:v>Smoking</c:v>
                </c:pt>
                <c:pt idx="1">
                  <c:v>Nutrition</c:v>
                </c:pt>
                <c:pt idx="2">
                  <c:v>Alcohol</c:v>
                </c:pt>
                <c:pt idx="3">
                  <c:v>Physical Activity</c:v>
                </c:pt>
              </c:strCache>
            </c:strRef>
          </c:cat>
          <c:val>
            <c:numRef>
              <c:f>'14-Arthritis'!$B$5:$E$5</c:f>
              <c:numCache>
                <c:formatCode>0.0%</c:formatCode>
                <c:ptCount val="4"/>
              </c:numCache>
            </c:numRef>
          </c:val>
        </c:ser>
        <c:ser>
          <c:idx val="4"/>
          <c:order val="4"/>
          <c:tx>
            <c:strRef>
              <c:f>'14-Arthritis'!$A$6</c:f>
              <c:strCache>
                <c:ptCount val="1"/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'14-Arthritis'!$B$1:$E$1</c:f>
              <c:strCache>
                <c:ptCount val="4"/>
                <c:pt idx="0">
                  <c:v>Smoking</c:v>
                </c:pt>
                <c:pt idx="1">
                  <c:v>Nutrition</c:v>
                </c:pt>
                <c:pt idx="2">
                  <c:v>Alcohol</c:v>
                </c:pt>
                <c:pt idx="3">
                  <c:v>Physical Activity</c:v>
                </c:pt>
              </c:strCache>
            </c:strRef>
          </c:cat>
          <c:val>
            <c:numRef>
              <c:f>'14-Arthritis'!$B$6:$E$6</c:f>
              <c:numCache>
                <c:formatCode>General</c:formatCode>
                <c:ptCount val="4"/>
              </c:numCache>
            </c:numRef>
          </c:val>
        </c:ser>
        <c:ser>
          <c:idx val="5"/>
          <c:order val="5"/>
          <c:tx>
            <c:strRef>
              <c:f>'14-Arthritis'!$A$7</c:f>
              <c:strCache>
                <c:ptCount val="1"/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'14-Arthritis'!$B$1:$E$1</c:f>
              <c:strCache>
                <c:ptCount val="4"/>
                <c:pt idx="0">
                  <c:v>Smoking</c:v>
                </c:pt>
                <c:pt idx="1">
                  <c:v>Nutrition</c:v>
                </c:pt>
                <c:pt idx="2">
                  <c:v>Alcohol</c:v>
                </c:pt>
                <c:pt idx="3">
                  <c:v>Physical Activity</c:v>
                </c:pt>
              </c:strCache>
            </c:strRef>
          </c:cat>
          <c:val>
            <c:numRef>
              <c:f>'14-Arthritis'!$B$7:$E$7</c:f>
              <c:numCache>
                <c:formatCode>General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6753920"/>
        <c:axId val="227357824"/>
      </c:barChart>
      <c:catAx>
        <c:axId val="226753920"/>
        <c:scaling>
          <c:orientation val="maxMin"/>
        </c:scaling>
        <c:delete val="0"/>
        <c:axPos val="l"/>
        <c:majorTickMark val="out"/>
        <c:minorTickMark val="none"/>
        <c:tickLblPos val="nextTo"/>
        <c:crossAx val="227357824"/>
        <c:crosses val="autoZero"/>
        <c:auto val="1"/>
        <c:lblAlgn val="ctr"/>
        <c:lblOffset val="100"/>
        <c:noMultiLvlLbl val="0"/>
      </c:catAx>
      <c:valAx>
        <c:axId val="227357824"/>
        <c:scaling>
          <c:orientation val="minMax"/>
          <c:max val="1"/>
          <c:min val="0"/>
        </c:scaling>
        <c:delete val="0"/>
        <c:axPos val="t"/>
        <c:majorGridlines/>
        <c:numFmt formatCode="0.0%" sourceLinked="1"/>
        <c:majorTickMark val="out"/>
        <c:minorTickMark val="none"/>
        <c:tickLblPos val="nextTo"/>
        <c:crossAx val="226753920"/>
        <c:crosses val="autoZero"/>
        <c:crossBetween val="between"/>
        <c:majorUnit val="0.1"/>
        <c:minorUnit val="5.000000000000001E-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'15-Lipids'!$A$2</c:f>
              <c:strCache>
                <c:ptCount val="1"/>
                <c:pt idx="0">
                  <c:v>Unacceptable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'15-Lipids'!$B$1:$E$1</c:f>
              <c:strCache>
                <c:ptCount val="4"/>
                <c:pt idx="0">
                  <c:v>Smoking</c:v>
                </c:pt>
                <c:pt idx="1">
                  <c:v>Nutrition</c:v>
                </c:pt>
                <c:pt idx="2">
                  <c:v>Alcohol</c:v>
                </c:pt>
                <c:pt idx="3">
                  <c:v>Physical Activity</c:v>
                </c:pt>
              </c:strCache>
            </c:strRef>
          </c:cat>
          <c:val>
            <c:numRef>
              <c:f>'15-Lipids'!$B$2:$E$2</c:f>
              <c:numCache>
                <c:formatCode>0.0%</c:formatCode>
                <c:ptCount val="4"/>
                <c:pt idx="0">
                  <c:v>3.0303030303030304E-2</c:v>
                </c:pt>
                <c:pt idx="1">
                  <c:v>0</c:v>
                </c:pt>
                <c:pt idx="2">
                  <c:v>1.5151515151515152E-2</c:v>
                </c:pt>
                <c:pt idx="3">
                  <c:v>1.5151515151515152E-2</c:v>
                </c:pt>
              </c:numCache>
            </c:numRef>
          </c:val>
        </c:ser>
        <c:ser>
          <c:idx val="1"/>
          <c:order val="1"/>
          <c:tx>
            <c:strRef>
              <c:f>'15-Lipids'!$A$3</c:f>
              <c:strCache>
                <c:ptCount val="1"/>
                <c:pt idx="0">
                  <c:v>Ambivalent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cat>
            <c:strRef>
              <c:f>'15-Lipids'!$B$1:$E$1</c:f>
              <c:strCache>
                <c:ptCount val="4"/>
                <c:pt idx="0">
                  <c:v>Smoking</c:v>
                </c:pt>
                <c:pt idx="1">
                  <c:v>Nutrition</c:v>
                </c:pt>
                <c:pt idx="2">
                  <c:v>Alcohol</c:v>
                </c:pt>
                <c:pt idx="3">
                  <c:v>Physical Activity</c:v>
                </c:pt>
              </c:strCache>
            </c:strRef>
          </c:cat>
          <c:val>
            <c:numRef>
              <c:f>'15-Lipids'!$B$3:$E$3</c:f>
              <c:numCache>
                <c:formatCode>0.0%</c:formatCode>
                <c:ptCount val="4"/>
                <c:pt idx="0">
                  <c:v>6.0606060606060608E-2</c:v>
                </c:pt>
                <c:pt idx="1">
                  <c:v>1.5151515151515152E-2</c:v>
                </c:pt>
                <c:pt idx="2">
                  <c:v>3.0303030303030304E-2</c:v>
                </c:pt>
                <c:pt idx="3">
                  <c:v>1.5151515151515152E-2</c:v>
                </c:pt>
              </c:numCache>
            </c:numRef>
          </c:val>
        </c:ser>
        <c:ser>
          <c:idx val="2"/>
          <c:order val="2"/>
          <c:tx>
            <c:strRef>
              <c:f>'15-Lipids'!$A$4</c:f>
              <c:strCache>
                <c:ptCount val="1"/>
                <c:pt idx="0">
                  <c:v>Acceptable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'15-Lipids'!$B$1:$E$1</c:f>
              <c:strCache>
                <c:ptCount val="4"/>
                <c:pt idx="0">
                  <c:v>Smoking</c:v>
                </c:pt>
                <c:pt idx="1">
                  <c:v>Nutrition</c:v>
                </c:pt>
                <c:pt idx="2">
                  <c:v>Alcohol</c:v>
                </c:pt>
                <c:pt idx="3">
                  <c:v>Physical Activity</c:v>
                </c:pt>
              </c:strCache>
            </c:strRef>
          </c:cat>
          <c:val>
            <c:numRef>
              <c:f>'15-Lipids'!$B$4:$E$4</c:f>
              <c:numCache>
                <c:formatCode>0.0%</c:formatCode>
                <c:ptCount val="4"/>
                <c:pt idx="0">
                  <c:v>0.90909090909090906</c:v>
                </c:pt>
                <c:pt idx="1">
                  <c:v>0.98484848484848486</c:v>
                </c:pt>
                <c:pt idx="2">
                  <c:v>0.95454545454545459</c:v>
                </c:pt>
                <c:pt idx="3">
                  <c:v>0.96969696969696972</c:v>
                </c:pt>
              </c:numCache>
            </c:numRef>
          </c:val>
        </c:ser>
        <c:ser>
          <c:idx val="3"/>
          <c:order val="3"/>
          <c:tx>
            <c:strRef>
              <c:f>'15-Lipids'!$A$5</c:f>
              <c:strCache>
                <c:ptCount val="1"/>
              </c:strCache>
            </c:strRef>
          </c:tx>
          <c:spPr>
            <a:solidFill>
              <a:schemeClr val="accent3">
                <a:lumMod val="20000"/>
                <a:lumOff val="80000"/>
              </a:schemeClr>
            </a:solidFill>
          </c:spPr>
          <c:invertIfNegative val="0"/>
          <c:cat>
            <c:strRef>
              <c:f>'15-Lipids'!$B$1:$E$1</c:f>
              <c:strCache>
                <c:ptCount val="4"/>
                <c:pt idx="0">
                  <c:v>Smoking</c:v>
                </c:pt>
                <c:pt idx="1">
                  <c:v>Nutrition</c:v>
                </c:pt>
                <c:pt idx="2">
                  <c:v>Alcohol</c:v>
                </c:pt>
                <c:pt idx="3">
                  <c:v>Physical Activity</c:v>
                </c:pt>
              </c:strCache>
            </c:strRef>
          </c:cat>
          <c:val>
            <c:numRef>
              <c:f>'15-Lipids'!$B$5:$E$5</c:f>
              <c:numCache>
                <c:formatCode>0.0%</c:formatCode>
                <c:ptCount val="4"/>
              </c:numCache>
            </c:numRef>
          </c:val>
        </c:ser>
        <c:ser>
          <c:idx val="4"/>
          <c:order val="4"/>
          <c:tx>
            <c:strRef>
              <c:f>'15-Lipids'!$A$6</c:f>
              <c:strCache>
                <c:ptCount val="1"/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'15-Lipids'!$B$1:$E$1</c:f>
              <c:strCache>
                <c:ptCount val="4"/>
                <c:pt idx="0">
                  <c:v>Smoking</c:v>
                </c:pt>
                <c:pt idx="1">
                  <c:v>Nutrition</c:v>
                </c:pt>
                <c:pt idx="2">
                  <c:v>Alcohol</c:v>
                </c:pt>
                <c:pt idx="3">
                  <c:v>Physical Activity</c:v>
                </c:pt>
              </c:strCache>
            </c:strRef>
          </c:cat>
          <c:val>
            <c:numRef>
              <c:f>'15-Lipids'!$B$6:$E$6</c:f>
              <c:numCache>
                <c:formatCode>General</c:formatCode>
                <c:ptCount val="4"/>
              </c:numCache>
            </c:numRef>
          </c:val>
        </c:ser>
        <c:ser>
          <c:idx val="5"/>
          <c:order val="5"/>
          <c:tx>
            <c:strRef>
              <c:f>'15-Lipids'!$A$7</c:f>
              <c:strCache>
                <c:ptCount val="1"/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'15-Lipids'!$B$1:$E$1</c:f>
              <c:strCache>
                <c:ptCount val="4"/>
                <c:pt idx="0">
                  <c:v>Smoking</c:v>
                </c:pt>
                <c:pt idx="1">
                  <c:v>Nutrition</c:v>
                </c:pt>
                <c:pt idx="2">
                  <c:v>Alcohol</c:v>
                </c:pt>
                <c:pt idx="3">
                  <c:v>Physical Activity</c:v>
                </c:pt>
              </c:strCache>
            </c:strRef>
          </c:cat>
          <c:val>
            <c:numRef>
              <c:f>'15-Lipids'!$B$7:$E$7</c:f>
              <c:numCache>
                <c:formatCode>General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7561856"/>
        <c:axId val="227563392"/>
      </c:barChart>
      <c:catAx>
        <c:axId val="227561856"/>
        <c:scaling>
          <c:orientation val="maxMin"/>
        </c:scaling>
        <c:delete val="0"/>
        <c:axPos val="l"/>
        <c:majorTickMark val="out"/>
        <c:minorTickMark val="none"/>
        <c:tickLblPos val="nextTo"/>
        <c:crossAx val="227563392"/>
        <c:crosses val="autoZero"/>
        <c:auto val="1"/>
        <c:lblAlgn val="ctr"/>
        <c:lblOffset val="100"/>
        <c:noMultiLvlLbl val="0"/>
      </c:catAx>
      <c:valAx>
        <c:axId val="227563392"/>
        <c:scaling>
          <c:orientation val="minMax"/>
          <c:max val="1"/>
          <c:min val="0"/>
        </c:scaling>
        <c:delete val="0"/>
        <c:axPos val="t"/>
        <c:majorGridlines/>
        <c:numFmt formatCode="0.0%" sourceLinked="1"/>
        <c:majorTickMark val="out"/>
        <c:minorTickMark val="none"/>
        <c:tickLblPos val="nextTo"/>
        <c:crossAx val="227561856"/>
        <c:crosses val="autoZero"/>
        <c:crossBetween val="between"/>
        <c:majorUnit val="0.1"/>
        <c:minorUnit val="5.000000000000001E-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'16-GORD'!$A$2</c:f>
              <c:strCache>
                <c:ptCount val="1"/>
                <c:pt idx="0">
                  <c:v>Unacceptable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'16-GORD'!$B$1:$E$1</c:f>
              <c:strCache>
                <c:ptCount val="4"/>
                <c:pt idx="0">
                  <c:v>Smoking</c:v>
                </c:pt>
                <c:pt idx="1">
                  <c:v>Nutrition</c:v>
                </c:pt>
                <c:pt idx="2">
                  <c:v>Alcohol</c:v>
                </c:pt>
                <c:pt idx="3">
                  <c:v>Physical Activity</c:v>
                </c:pt>
              </c:strCache>
            </c:strRef>
          </c:cat>
          <c:val>
            <c:numRef>
              <c:f>'16-GORD'!$B$2:$E$2</c:f>
              <c:numCache>
                <c:formatCode>0.0%</c:formatCode>
                <c:ptCount val="4"/>
                <c:pt idx="0">
                  <c:v>1.5151515151515152E-2</c:v>
                </c:pt>
                <c:pt idx="1">
                  <c:v>0</c:v>
                </c:pt>
                <c:pt idx="2">
                  <c:v>0</c:v>
                </c:pt>
                <c:pt idx="3">
                  <c:v>1.5151515151515152E-2</c:v>
                </c:pt>
              </c:numCache>
            </c:numRef>
          </c:val>
        </c:ser>
        <c:ser>
          <c:idx val="1"/>
          <c:order val="1"/>
          <c:tx>
            <c:strRef>
              <c:f>'16-GORD'!$A$3</c:f>
              <c:strCache>
                <c:ptCount val="1"/>
                <c:pt idx="0">
                  <c:v>Ambivalent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cat>
            <c:strRef>
              <c:f>'16-GORD'!$B$1:$E$1</c:f>
              <c:strCache>
                <c:ptCount val="4"/>
                <c:pt idx="0">
                  <c:v>Smoking</c:v>
                </c:pt>
                <c:pt idx="1">
                  <c:v>Nutrition</c:v>
                </c:pt>
                <c:pt idx="2">
                  <c:v>Alcohol</c:v>
                </c:pt>
                <c:pt idx="3">
                  <c:v>Physical Activity</c:v>
                </c:pt>
              </c:strCache>
            </c:strRef>
          </c:cat>
          <c:val>
            <c:numRef>
              <c:f>'16-GORD'!$B$3:$E$3</c:f>
              <c:numCache>
                <c:formatCode>0.0%</c:formatCode>
                <c:ptCount val="4"/>
                <c:pt idx="0">
                  <c:v>0.10606060606060606</c:v>
                </c:pt>
                <c:pt idx="1">
                  <c:v>0</c:v>
                </c:pt>
                <c:pt idx="2">
                  <c:v>1.5151515151515152E-2</c:v>
                </c:pt>
                <c:pt idx="3">
                  <c:v>9.0909090909090912E-2</c:v>
                </c:pt>
              </c:numCache>
            </c:numRef>
          </c:val>
        </c:ser>
        <c:ser>
          <c:idx val="2"/>
          <c:order val="2"/>
          <c:tx>
            <c:strRef>
              <c:f>'16-GORD'!$A$4</c:f>
              <c:strCache>
                <c:ptCount val="1"/>
                <c:pt idx="0">
                  <c:v>Acceptable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'16-GORD'!$B$1:$E$1</c:f>
              <c:strCache>
                <c:ptCount val="4"/>
                <c:pt idx="0">
                  <c:v>Smoking</c:v>
                </c:pt>
                <c:pt idx="1">
                  <c:v>Nutrition</c:v>
                </c:pt>
                <c:pt idx="2">
                  <c:v>Alcohol</c:v>
                </c:pt>
                <c:pt idx="3">
                  <c:v>Physical Activity</c:v>
                </c:pt>
              </c:strCache>
            </c:strRef>
          </c:cat>
          <c:val>
            <c:numRef>
              <c:f>'16-GORD'!$B$4:$E$4</c:f>
              <c:numCache>
                <c:formatCode>0.0%</c:formatCode>
                <c:ptCount val="4"/>
                <c:pt idx="0">
                  <c:v>0.87878787878787878</c:v>
                </c:pt>
                <c:pt idx="1">
                  <c:v>1</c:v>
                </c:pt>
                <c:pt idx="2">
                  <c:v>0.98484848484848486</c:v>
                </c:pt>
                <c:pt idx="3">
                  <c:v>0.89393939393939392</c:v>
                </c:pt>
              </c:numCache>
            </c:numRef>
          </c:val>
        </c:ser>
        <c:ser>
          <c:idx val="3"/>
          <c:order val="3"/>
          <c:tx>
            <c:strRef>
              <c:f>'16-GORD'!$A$5</c:f>
              <c:strCache>
                <c:ptCount val="1"/>
              </c:strCache>
            </c:strRef>
          </c:tx>
          <c:spPr>
            <a:solidFill>
              <a:schemeClr val="accent3">
                <a:lumMod val="20000"/>
                <a:lumOff val="80000"/>
              </a:schemeClr>
            </a:solidFill>
          </c:spPr>
          <c:invertIfNegative val="0"/>
          <c:cat>
            <c:strRef>
              <c:f>'16-GORD'!$B$1:$E$1</c:f>
              <c:strCache>
                <c:ptCount val="4"/>
                <c:pt idx="0">
                  <c:v>Smoking</c:v>
                </c:pt>
                <c:pt idx="1">
                  <c:v>Nutrition</c:v>
                </c:pt>
                <c:pt idx="2">
                  <c:v>Alcohol</c:v>
                </c:pt>
                <c:pt idx="3">
                  <c:v>Physical Activity</c:v>
                </c:pt>
              </c:strCache>
            </c:strRef>
          </c:cat>
          <c:val>
            <c:numRef>
              <c:f>'16-GORD'!$B$5:$E$5</c:f>
              <c:numCache>
                <c:formatCode>0.0%</c:formatCode>
                <c:ptCount val="4"/>
              </c:numCache>
            </c:numRef>
          </c:val>
        </c:ser>
        <c:ser>
          <c:idx val="4"/>
          <c:order val="4"/>
          <c:tx>
            <c:strRef>
              <c:f>'16-GORD'!$A$6</c:f>
              <c:strCache>
                <c:ptCount val="1"/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'16-GORD'!$B$1:$E$1</c:f>
              <c:strCache>
                <c:ptCount val="4"/>
                <c:pt idx="0">
                  <c:v>Smoking</c:v>
                </c:pt>
                <c:pt idx="1">
                  <c:v>Nutrition</c:v>
                </c:pt>
                <c:pt idx="2">
                  <c:v>Alcohol</c:v>
                </c:pt>
                <c:pt idx="3">
                  <c:v>Physical Activity</c:v>
                </c:pt>
              </c:strCache>
            </c:strRef>
          </c:cat>
          <c:val>
            <c:numRef>
              <c:f>'16-GORD'!$B$6:$E$6</c:f>
              <c:numCache>
                <c:formatCode>General</c:formatCode>
                <c:ptCount val="4"/>
              </c:numCache>
            </c:numRef>
          </c:val>
        </c:ser>
        <c:ser>
          <c:idx val="5"/>
          <c:order val="5"/>
          <c:tx>
            <c:strRef>
              <c:f>'16-GORD'!$A$7</c:f>
              <c:strCache>
                <c:ptCount val="1"/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'16-GORD'!$B$1:$E$1</c:f>
              <c:strCache>
                <c:ptCount val="4"/>
                <c:pt idx="0">
                  <c:v>Smoking</c:v>
                </c:pt>
                <c:pt idx="1">
                  <c:v>Nutrition</c:v>
                </c:pt>
                <c:pt idx="2">
                  <c:v>Alcohol</c:v>
                </c:pt>
                <c:pt idx="3">
                  <c:v>Physical Activity</c:v>
                </c:pt>
              </c:strCache>
            </c:strRef>
          </c:cat>
          <c:val>
            <c:numRef>
              <c:f>'16-GORD'!$B$7:$E$7</c:f>
              <c:numCache>
                <c:formatCode>General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7698176"/>
        <c:axId val="227699712"/>
      </c:barChart>
      <c:catAx>
        <c:axId val="227698176"/>
        <c:scaling>
          <c:orientation val="maxMin"/>
        </c:scaling>
        <c:delete val="0"/>
        <c:axPos val="l"/>
        <c:majorTickMark val="out"/>
        <c:minorTickMark val="none"/>
        <c:tickLblPos val="nextTo"/>
        <c:crossAx val="227699712"/>
        <c:crosses val="autoZero"/>
        <c:auto val="1"/>
        <c:lblAlgn val="ctr"/>
        <c:lblOffset val="100"/>
        <c:noMultiLvlLbl val="0"/>
      </c:catAx>
      <c:valAx>
        <c:axId val="227699712"/>
        <c:scaling>
          <c:orientation val="minMax"/>
          <c:max val="1"/>
          <c:min val="0"/>
        </c:scaling>
        <c:delete val="0"/>
        <c:axPos val="t"/>
        <c:majorGridlines/>
        <c:numFmt formatCode="0.0%" sourceLinked="1"/>
        <c:majorTickMark val="out"/>
        <c:minorTickMark val="none"/>
        <c:tickLblPos val="nextTo"/>
        <c:crossAx val="227698176"/>
        <c:crosses val="autoZero"/>
        <c:crossBetween val="between"/>
        <c:majorUnit val="0.1"/>
        <c:minorUnit val="5.000000000000001E-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'17-Bronchitis'!$A$2</c:f>
              <c:strCache>
                <c:ptCount val="1"/>
                <c:pt idx="0">
                  <c:v>Unacceptable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'17-Bronchitis'!$B$1:$E$1</c:f>
              <c:strCache>
                <c:ptCount val="4"/>
                <c:pt idx="0">
                  <c:v>Smoking</c:v>
                </c:pt>
                <c:pt idx="1">
                  <c:v>Nutrition</c:v>
                </c:pt>
                <c:pt idx="2">
                  <c:v>Alcohol</c:v>
                </c:pt>
                <c:pt idx="3">
                  <c:v>Physical Activity</c:v>
                </c:pt>
              </c:strCache>
            </c:strRef>
          </c:cat>
          <c:val>
            <c:numRef>
              <c:f>'17-Bronchitis'!$B$2:$E$2</c:f>
              <c:numCache>
                <c:formatCode>0.0%</c:formatCode>
                <c:ptCount val="4"/>
                <c:pt idx="0">
                  <c:v>3.0303030303030304E-2</c:v>
                </c:pt>
                <c:pt idx="1">
                  <c:v>6.0606060606060608E-2</c:v>
                </c:pt>
                <c:pt idx="2">
                  <c:v>6.0606060606060608E-2</c:v>
                </c:pt>
                <c:pt idx="3">
                  <c:v>6.0606060606060608E-2</c:v>
                </c:pt>
              </c:numCache>
            </c:numRef>
          </c:val>
        </c:ser>
        <c:ser>
          <c:idx val="1"/>
          <c:order val="1"/>
          <c:tx>
            <c:strRef>
              <c:f>'17-Bronchitis'!$A$3</c:f>
              <c:strCache>
                <c:ptCount val="1"/>
                <c:pt idx="0">
                  <c:v>Ambivalent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cat>
            <c:strRef>
              <c:f>'17-Bronchitis'!$B$1:$E$1</c:f>
              <c:strCache>
                <c:ptCount val="4"/>
                <c:pt idx="0">
                  <c:v>Smoking</c:v>
                </c:pt>
                <c:pt idx="1">
                  <c:v>Nutrition</c:v>
                </c:pt>
                <c:pt idx="2">
                  <c:v>Alcohol</c:v>
                </c:pt>
                <c:pt idx="3">
                  <c:v>Physical Activity</c:v>
                </c:pt>
              </c:strCache>
            </c:strRef>
          </c:cat>
          <c:val>
            <c:numRef>
              <c:f>'17-Bronchitis'!$B$3:$E$3</c:f>
              <c:numCache>
                <c:formatCode>0.0%</c:formatCode>
                <c:ptCount val="4"/>
                <c:pt idx="0">
                  <c:v>1.5151515151515152E-2</c:v>
                </c:pt>
                <c:pt idx="1">
                  <c:v>0.13636363636363635</c:v>
                </c:pt>
                <c:pt idx="2">
                  <c:v>0.16666666666666666</c:v>
                </c:pt>
                <c:pt idx="3">
                  <c:v>0.15151515151515152</c:v>
                </c:pt>
              </c:numCache>
            </c:numRef>
          </c:val>
        </c:ser>
        <c:ser>
          <c:idx val="2"/>
          <c:order val="2"/>
          <c:tx>
            <c:strRef>
              <c:f>'17-Bronchitis'!$A$4</c:f>
              <c:strCache>
                <c:ptCount val="1"/>
                <c:pt idx="0">
                  <c:v>Acceptable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'17-Bronchitis'!$B$1:$E$1</c:f>
              <c:strCache>
                <c:ptCount val="4"/>
                <c:pt idx="0">
                  <c:v>Smoking</c:v>
                </c:pt>
                <c:pt idx="1">
                  <c:v>Nutrition</c:v>
                </c:pt>
                <c:pt idx="2">
                  <c:v>Alcohol</c:v>
                </c:pt>
                <c:pt idx="3">
                  <c:v>Physical Activity</c:v>
                </c:pt>
              </c:strCache>
            </c:strRef>
          </c:cat>
          <c:val>
            <c:numRef>
              <c:f>'17-Bronchitis'!$B$4:$E$4</c:f>
              <c:numCache>
                <c:formatCode>0.0%</c:formatCode>
                <c:ptCount val="4"/>
                <c:pt idx="0">
                  <c:v>0.95454545454545459</c:v>
                </c:pt>
                <c:pt idx="1">
                  <c:v>0.80303030303030298</c:v>
                </c:pt>
                <c:pt idx="2">
                  <c:v>0.77272727272727271</c:v>
                </c:pt>
                <c:pt idx="3">
                  <c:v>0.78787878787878785</c:v>
                </c:pt>
              </c:numCache>
            </c:numRef>
          </c:val>
        </c:ser>
        <c:ser>
          <c:idx val="3"/>
          <c:order val="3"/>
          <c:tx>
            <c:strRef>
              <c:f>'17-Bronchitis'!$A$5</c:f>
              <c:strCache>
                <c:ptCount val="1"/>
              </c:strCache>
            </c:strRef>
          </c:tx>
          <c:spPr>
            <a:solidFill>
              <a:schemeClr val="accent3">
                <a:lumMod val="20000"/>
                <a:lumOff val="80000"/>
              </a:schemeClr>
            </a:solidFill>
          </c:spPr>
          <c:invertIfNegative val="0"/>
          <c:cat>
            <c:strRef>
              <c:f>'17-Bronchitis'!$B$1:$E$1</c:f>
              <c:strCache>
                <c:ptCount val="4"/>
                <c:pt idx="0">
                  <c:v>Smoking</c:v>
                </c:pt>
                <c:pt idx="1">
                  <c:v>Nutrition</c:v>
                </c:pt>
                <c:pt idx="2">
                  <c:v>Alcohol</c:v>
                </c:pt>
                <c:pt idx="3">
                  <c:v>Physical Activity</c:v>
                </c:pt>
              </c:strCache>
            </c:strRef>
          </c:cat>
          <c:val>
            <c:numRef>
              <c:f>'17-Bronchitis'!$B$5:$E$5</c:f>
              <c:numCache>
                <c:formatCode>0.0%</c:formatCode>
                <c:ptCount val="4"/>
              </c:numCache>
            </c:numRef>
          </c:val>
        </c:ser>
        <c:ser>
          <c:idx val="4"/>
          <c:order val="4"/>
          <c:tx>
            <c:strRef>
              <c:f>'17-Bronchitis'!$A$6</c:f>
              <c:strCache>
                <c:ptCount val="1"/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'17-Bronchitis'!$B$1:$E$1</c:f>
              <c:strCache>
                <c:ptCount val="4"/>
                <c:pt idx="0">
                  <c:v>Smoking</c:v>
                </c:pt>
                <c:pt idx="1">
                  <c:v>Nutrition</c:v>
                </c:pt>
                <c:pt idx="2">
                  <c:v>Alcohol</c:v>
                </c:pt>
                <c:pt idx="3">
                  <c:v>Physical Activity</c:v>
                </c:pt>
              </c:strCache>
            </c:strRef>
          </c:cat>
          <c:val>
            <c:numRef>
              <c:f>'17-Bronchitis'!$B$6:$E$6</c:f>
              <c:numCache>
                <c:formatCode>General</c:formatCode>
                <c:ptCount val="4"/>
              </c:numCache>
            </c:numRef>
          </c:val>
        </c:ser>
        <c:ser>
          <c:idx val="5"/>
          <c:order val="5"/>
          <c:tx>
            <c:strRef>
              <c:f>'17-Bronchitis'!$A$7</c:f>
              <c:strCache>
                <c:ptCount val="1"/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'17-Bronchitis'!$B$1:$E$1</c:f>
              <c:strCache>
                <c:ptCount val="4"/>
                <c:pt idx="0">
                  <c:v>Smoking</c:v>
                </c:pt>
                <c:pt idx="1">
                  <c:v>Nutrition</c:v>
                </c:pt>
                <c:pt idx="2">
                  <c:v>Alcohol</c:v>
                </c:pt>
                <c:pt idx="3">
                  <c:v>Physical Activity</c:v>
                </c:pt>
              </c:strCache>
            </c:strRef>
          </c:cat>
          <c:val>
            <c:numRef>
              <c:f>'17-Bronchitis'!$B$7:$E$7</c:f>
              <c:numCache>
                <c:formatCode>0.0%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8067968"/>
        <c:axId val="228073856"/>
      </c:barChart>
      <c:catAx>
        <c:axId val="228067968"/>
        <c:scaling>
          <c:orientation val="maxMin"/>
        </c:scaling>
        <c:delete val="0"/>
        <c:axPos val="l"/>
        <c:majorTickMark val="out"/>
        <c:minorTickMark val="none"/>
        <c:tickLblPos val="nextTo"/>
        <c:crossAx val="228073856"/>
        <c:crosses val="autoZero"/>
        <c:auto val="1"/>
        <c:lblAlgn val="ctr"/>
        <c:lblOffset val="100"/>
        <c:noMultiLvlLbl val="0"/>
      </c:catAx>
      <c:valAx>
        <c:axId val="228073856"/>
        <c:scaling>
          <c:orientation val="minMax"/>
          <c:max val="1"/>
          <c:min val="0"/>
        </c:scaling>
        <c:delete val="0"/>
        <c:axPos val="t"/>
        <c:majorGridlines/>
        <c:numFmt formatCode="0.0%" sourceLinked="1"/>
        <c:majorTickMark val="out"/>
        <c:minorTickMark val="none"/>
        <c:tickLblPos val="nextTo"/>
        <c:crossAx val="228067968"/>
        <c:crosses val="autoZero"/>
        <c:crossBetween val="between"/>
        <c:majorUnit val="0.1"/>
        <c:minorUnit val="5.000000000000001E-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'18-Asthma'!$A$2</c:f>
              <c:strCache>
                <c:ptCount val="1"/>
                <c:pt idx="0">
                  <c:v>Unacceptable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'18-Asthma'!$B$1:$E$1</c:f>
              <c:strCache>
                <c:ptCount val="4"/>
                <c:pt idx="0">
                  <c:v>Smoking</c:v>
                </c:pt>
                <c:pt idx="1">
                  <c:v>Nutrition</c:v>
                </c:pt>
                <c:pt idx="2">
                  <c:v>Alcohol</c:v>
                </c:pt>
                <c:pt idx="3">
                  <c:v>Physical Activity</c:v>
                </c:pt>
              </c:strCache>
            </c:strRef>
          </c:cat>
          <c:val>
            <c:numRef>
              <c:f>'18-Asthma'!$B$2:$E$2</c:f>
              <c:numCache>
                <c:formatCode>0.0%</c:formatCode>
                <c:ptCount val="4"/>
                <c:pt idx="0">
                  <c:v>0</c:v>
                </c:pt>
                <c:pt idx="1">
                  <c:v>4.6153846153846156E-2</c:v>
                </c:pt>
                <c:pt idx="2">
                  <c:v>4.6875E-2</c:v>
                </c:pt>
                <c:pt idx="3">
                  <c:v>1.5384615384615385E-2</c:v>
                </c:pt>
              </c:numCache>
            </c:numRef>
          </c:val>
        </c:ser>
        <c:ser>
          <c:idx val="1"/>
          <c:order val="1"/>
          <c:tx>
            <c:strRef>
              <c:f>'18-Asthma'!$A$3</c:f>
              <c:strCache>
                <c:ptCount val="1"/>
                <c:pt idx="0">
                  <c:v>Ambivalent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cat>
            <c:strRef>
              <c:f>'18-Asthma'!$B$1:$E$1</c:f>
              <c:strCache>
                <c:ptCount val="4"/>
                <c:pt idx="0">
                  <c:v>Smoking</c:v>
                </c:pt>
                <c:pt idx="1">
                  <c:v>Nutrition</c:v>
                </c:pt>
                <c:pt idx="2">
                  <c:v>Alcohol</c:v>
                </c:pt>
                <c:pt idx="3">
                  <c:v>Physical Activity</c:v>
                </c:pt>
              </c:strCache>
            </c:strRef>
          </c:cat>
          <c:val>
            <c:numRef>
              <c:f>'18-Asthma'!$B$3:$E$3</c:f>
              <c:numCache>
                <c:formatCode>0.0%</c:formatCode>
                <c:ptCount val="4"/>
                <c:pt idx="0">
                  <c:v>0</c:v>
                </c:pt>
                <c:pt idx="1">
                  <c:v>0.1076923076923077</c:v>
                </c:pt>
                <c:pt idx="2">
                  <c:v>0.140625</c:v>
                </c:pt>
                <c:pt idx="3">
                  <c:v>6.1538461538461542E-2</c:v>
                </c:pt>
              </c:numCache>
            </c:numRef>
          </c:val>
        </c:ser>
        <c:ser>
          <c:idx val="2"/>
          <c:order val="2"/>
          <c:tx>
            <c:strRef>
              <c:f>'18-Asthma'!$A$4</c:f>
              <c:strCache>
                <c:ptCount val="1"/>
                <c:pt idx="0">
                  <c:v>Acceptable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'18-Asthma'!$B$1:$E$1</c:f>
              <c:strCache>
                <c:ptCount val="4"/>
                <c:pt idx="0">
                  <c:v>Smoking</c:v>
                </c:pt>
                <c:pt idx="1">
                  <c:v>Nutrition</c:v>
                </c:pt>
                <c:pt idx="2">
                  <c:v>Alcohol</c:v>
                </c:pt>
                <c:pt idx="3">
                  <c:v>Physical Activity</c:v>
                </c:pt>
              </c:strCache>
            </c:strRef>
          </c:cat>
          <c:val>
            <c:numRef>
              <c:f>'18-Asthma'!$B$4:$E$4</c:f>
              <c:numCache>
                <c:formatCode>0.0%</c:formatCode>
                <c:ptCount val="4"/>
                <c:pt idx="0">
                  <c:v>1</c:v>
                </c:pt>
                <c:pt idx="1">
                  <c:v>0.84615384615384615</c:v>
                </c:pt>
                <c:pt idx="2">
                  <c:v>0.8125</c:v>
                </c:pt>
                <c:pt idx="3">
                  <c:v>0.92307692307692313</c:v>
                </c:pt>
              </c:numCache>
            </c:numRef>
          </c:val>
        </c:ser>
        <c:ser>
          <c:idx val="3"/>
          <c:order val="3"/>
          <c:tx>
            <c:strRef>
              <c:f>'18-Asthma'!$A$5</c:f>
              <c:strCache>
                <c:ptCount val="1"/>
              </c:strCache>
            </c:strRef>
          </c:tx>
          <c:spPr>
            <a:solidFill>
              <a:schemeClr val="accent3">
                <a:lumMod val="20000"/>
                <a:lumOff val="80000"/>
              </a:schemeClr>
            </a:solidFill>
          </c:spPr>
          <c:invertIfNegative val="0"/>
          <c:cat>
            <c:strRef>
              <c:f>'18-Asthma'!$B$1:$E$1</c:f>
              <c:strCache>
                <c:ptCount val="4"/>
                <c:pt idx="0">
                  <c:v>Smoking</c:v>
                </c:pt>
                <c:pt idx="1">
                  <c:v>Nutrition</c:v>
                </c:pt>
                <c:pt idx="2">
                  <c:v>Alcohol</c:v>
                </c:pt>
                <c:pt idx="3">
                  <c:v>Physical Activity</c:v>
                </c:pt>
              </c:strCache>
            </c:strRef>
          </c:cat>
          <c:val>
            <c:numRef>
              <c:f>'18-Asthma'!$B$5:$E$5</c:f>
              <c:numCache>
                <c:formatCode>0.0%</c:formatCode>
                <c:ptCount val="4"/>
              </c:numCache>
            </c:numRef>
          </c:val>
        </c:ser>
        <c:ser>
          <c:idx val="4"/>
          <c:order val="4"/>
          <c:tx>
            <c:strRef>
              <c:f>'18-Asthma'!$A$6</c:f>
              <c:strCache>
                <c:ptCount val="1"/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'18-Asthma'!$B$1:$E$1</c:f>
              <c:strCache>
                <c:ptCount val="4"/>
                <c:pt idx="0">
                  <c:v>Smoking</c:v>
                </c:pt>
                <c:pt idx="1">
                  <c:v>Nutrition</c:v>
                </c:pt>
                <c:pt idx="2">
                  <c:v>Alcohol</c:v>
                </c:pt>
                <c:pt idx="3">
                  <c:v>Physical Activity</c:v>
                </c:pt>
              </c:strCache>
            </c:strRef>
          </c:cat>
          <c:val>
            <c:numRef>
              <c:f>'18-Asthma'!$B$6:$E$6</c:f>
              <c:numCache>
                <c:formatCode>General</c:formatCode>
                <c:ptCount val="4"/>
              </c:numCache>
            </c:numRef>
          </c:val>
        </c:ser>
        <c:ser>
          <c:idx val="5"/>
          <c:order val="5"/>
          <c:tx>
            <c:strRef>
              <c:f>'18-Asthma'!$A$7</c:f>
              <c:strCache>
                <c:ptCount val="1"/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'18-Asthma'!$B$1:$E$1</c:f>
              <c:strCache>
                <c:ptCount val="4"/>
                <c:pt idx="0">
                  <c:v>Smoking</c:v>
                </c:pt>
                <c:pt idx="1">
                  <c:v>Nutrition</c:v>
                </c:pt>
                <c:pt idx="2">
                  <c:v>Alcohol</c:v>
                </c:pt>
                <c:pt idx="3">
                  <c:v>Physical Activity</c:v>
                </c:pt>
              </c:strCache>
            </c:strRef>
          </c:cat>
          <c:val>
            <c:numRef>
              <c:f>'18-Asthma'!$B$7:$E$7</c:f>
              <c:numCache>
                <c:formatCode>General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8102144"/>
        <c:axId val="228103680"/>
      </c:barChart>
      <c:catAx>
        <c:axId val="228102144"/>
        <c:scaling>
          <c:orientation val="maxMin"/>
        </c:scaling>
        <c:delete val="0"/>
        <c:axPos val="l"/>
        <c:majorTickMark val="out"/>
        <c:minorTickMark val="none"/>
        <c:tickLblPos val="nextTo"/>
        <c:crossAx val="228103680"/>
        <c:crosses val="autoZero"/>
        <c:auto val="1"/>
        <c:lblAlgn val="ctr"/>
        <c:lblOffset val="100"/>
        <c:noMultiLvlLbl val="0"/>
      </c:catAx>
      <c:valAx>
        <c:axId val="228103680"/>
        <c:scaling>
          <c:orientation val="minMax"/>
          <c:max val="1"/>
          <c:min val="0"/>
        </c:scaling>
        <c:delete val="0"/>
        <c:axPos val="t"/>
        <c:majorGridlines/>
        <c:numFmt formatCode="0.0%" sourceLinked="1"/>
        <c:majorTickMark val="out"/>
        <c:minorTickMark val="none"/>
        <c:tickLblPos val="nextTo"/>
        <c:crossAx val="228102144"/>
        <c:crosses val="autoZero"/>
        <c:crossBetween val="between"/>
        <c:majorUnit val="0.1"/>
        <c:minorUnit val="5.000000000000001E-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'1-Check up'!$A$2</c:f>
              <c:strCache>
                <c:ptCount val="1"/>
                <c:pt idx="0">
                  <c:v>Unacceptable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'1-Check up'!$B$1:$E$1</c:f>
              <c:strCache>
                <c:ptCount val="4"/>
                <c:pt idx="0">
                  <c:v>Smoking</c:v>
                </c:pt>
                <c:pt idx="1">
                  <c:v>Nutrition</c:v>
                </c:pt>
                <c:pt idx="2">
                  <c:v>Alcohol</c:v>
                </c:pt>
                <c:pt idx="3">
                  <c:v>Physical Activity</c:v>
                </c:pt>
              </c:strCache>
            </c:strRef>
          </c:cat>
          <c:val>
            <c:numRef>
              <c:f>'1-Check up'!$B$2:$E$2</c:f>
              <c:numCache>
                <c:formatCode>0.0%</c:formatCode>
                <c:ptCount val="4"/>
                <c:pt idx="0">
                  <c:v>1.5151515151515152E-2</c:v>
                </c:pt>
                <c:pt idx="1">
                  <c:v>1.5151515151515152E-2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'1-Check up'!$A$3</c:f>
              <c:strCache>
                <c:ptCount val="1"/>
                <c:pt idx="0">
                  <c:v>Ambivalent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cat>
            <c:strRef>
              <c:f>'1-Check up'!$B$1:$E$1</c:f>
              <c:strCache>
                <c:ptCount val="4"/>
                <c:pt idx="0">
                  <c:v>Smoking</c:v>
                </c:pt>
                <c:pt idx="1">
                  <c:v>Nutrition</c:v>
                </c:pt>
                <c:pt idx="2">
                  <c:v>Alcohol</c:v>
                </c:pt>
                <c:pt idx="3">
                  <c:v>Physical Activity</c:v>
                </c:pt>
              </c:strCache>
            </c:strRef>
          </c:cat>
          <c:val>
            <c:numRef>
              <c:f>'1-Check up'!$B$3:$E$3</c:f>
              <c:numCache>
                <c:formatCode>0.0%</c:formatCode>
                <c:ptCount val="4"/>
                <c:pt idx="0">
                  <c:v>0</c:v>
                </c:pt>
                <c:pt idx="1">
                  <c:v>3.0303030303030304E-2</c:v>
                </c:pt>
                <c:pt idx="2">
                  <c:v>4.5454545454545456E-2</c:v>
                </c:pt>
                <c:pt idx="3">
                  <c:v>3.0303030303030304E-2</c:v>
                </c:pt>
              </c:numCache>
            </c:numRef>
          </c:val>
        </c:ser>
        <c:ser>
          <c:idx val="2"/>
          <c:order val="2"/>
          <c:tx>
            <c:strRef>
              <c:f>'1-Check up'!$A$4</c:f>
              <c:strCache>
                <c:ptCount val="1"/>
                <c:pt idx="0">
                  <c:v>Acceptable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'1-Check up'!$B$1:$E$1</c:f>
              <c:strCache>
                <c:ptCount val="4"/>
                <c:pt idx="0">
                  <c:v>Smoking</c:v>
                </c:pt>
                <c:pt idx="1">
                  <c:v>Nutrition</c:v>
                </c:pt>
                <c:pt idx="2">
                  <c:v>Alcohol</c:v>
                </c:pt>
                <c:pt idx="3">
                  <c:v>Physical Activity</c:v>
                </c:pt>
              </c:strCache>
            </c:strRef>
          </c:cat>
          <c:val>
            <c:numRef>
              <c:f>'1-Check up'!$B$4:$E$4</c:f>
              <c:numCache>
                <c:formatCode>0.0%</c:formatCode>
                <c:ptCount val="4"/>
                <c:pt idx="0">
                  <c:v>0.98484848484848486</c:v>
                </c:pt>
                <c:pt idx="1">
                  <c:v>0.95454545454545459</c:v>
                </c:pt>
                <c:pt idx="2">
                  <c:v>0.95454545454545459</c:v>
                </c:pt>
                <c:pt idx="3">
                  <c:v>0.96969696969696972</c:v>
                </c:pt>
              </c:numCache>
            </c:numRef>
          </c:val>
        </c:ser>
        <c:ser>
          <c:idx val="3"/>
          <c:order val="3"/>
          <c:tx>
            <c:strRef>
              <c:f>'1-Check up'!$A$5</c:f>
              <c:strCache>
                <c:ptCount val="1"/>
              </c:strCache>
            </c:strRef>
          </c:tx>
          <c:spPr>
            <a:solidFill>
              <a:schemeClr val="accent3">
                <a:lumMod val="20000"/>
                <a:lumOff val="80000"/>
              </a:schemeClr>
            </a:solidFill>
          </c:spPr>
          <c:invertIfNegative val="0"/>
          <c:cat>
            <c:strRef>
              <c:f>'1-Check up'!$B$1:$E$1</c:f>
              <c:strCache>
                <c:ptCount val="4"/>
                <c:pt idx="0">
                  <c:v>Smoking</c:v>
                </c:pt>
                <c:pt idx="1">
                  <c:v>Nutrition</c:v>
                </c:pt>
                <c:pt idx="2">
                  <c:v>Alcohol</c:v>
                </c:pt>
                <c:pt idx="3">
                  <c:v>Physical Activity</c:v>
                </c:pt>
              </c:strCache>
            </c:strRef>
          </c:cat>
          <c:val>
            <c:numRef>
              <c:f>'1-Check up'!$B$5:$E$5</c:f>
              <c:numCache>
                <c:formatCode>0.0%</c:formatCode>
                <c:ptCount val="4"/>
              </c:numCache>
            </c:numRef>
          </c:val>
        </c:ser>
        <c:ser>
          <c:idx val="4"/>
          <c:order val="4"/>
          <c:tx>
            <c:strRef>
              <c:f>'1-Check up'!$A$6</c:f>
              <c:strCache>
                <c:ptCount val="1"/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'1-Check up'!$B$1:$E$1</c:f>
              <c:strCache>
                <c:ptCount val="4"/>
                <c:pt idx="0">
                  <c:v>Smoking</c:v>
                </c:pt>
                <c:pt idx="1">
                  <c:v>Nutrition</c:v>
                </c:pt>
                <c:pt idx="2">
                  <c:v>Alcohol</c:v>
                </c:pt>
                <c:pt idx="3">
                  <c:v>Physical Activity</c:v>
                </c:pt>
              </c:strCache>
            </c:strRef>
          </c:cat>
          <c:val>
            <c:numRef>
              <c:f>'1-Check up'!$B$6:$E$6</c:f>
              <c:numCache>
                <c:formatCode>General</c:formatCode>
                <c:ptCount val="4"/>
              </c:numCache>
            </c:numRef>
          </c:val>
        </c:ser>
        <c:ser>
          <c:idx val="5"/>
          <c:order val="5"/>
          <c:tx>
            <c:strRef>
              <c:f>'1-Check up'!$A$7</c:f>
              <c:strCache>
                <c:ptCount val="1"/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'1-Check up'!$B$1:$E$1</c:f>
              <c:strCache>
                <c:ptCount val="4"/>
                <c:pt idx="0">
                  <c:v>Smoking</c:v>
                </c:pt>
                <c:pt idx="1">
                  <c:v>Nutrition</c:v>
                </c:pt>
                <c:pt idx="2">
                  <c:v>Alcohol</c:v>
                </c:pt>
                <c:pt idx="3">
                  <c:v>Physical Activity</c:v>
                </c:pt>
              </c:strCache>
            </c:strRef>
          </c:cat>
          <c:val>
            <c:numRef>
              <c:f>'1-Check up'!$B$7:$E$7</c:f>
              <c:numCache>
                <c:formatCode>General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1633792"/>
        <c:axId val="141697792"/>
      </c:barChart>
      <c:catAx>
        <c:axId val="141633792"/>
        <c:scaling>
          <c:orientation val="maxMin"/>
        </c:scaling>
        <c:delete val="0"/>
        <c:axPos val="l"/>
        <c:majorTickMark val="out"/>
        <c:minorTickMark val="none"/>
        <c:tickLblPos val="nextTo"/>
        <c:crossAx val="141697792"/>
        <c:crosses val="autoZero"/>
        <c:auto val="1"/>
        <c:lblAlgn val="ctr"/>
        <c:lblOffset val="100"/>
        <c:noMultiLvlLbl val="0"/>
      </c:catAx>
      <c:valAx>
        <c:axId val="141697792"/>
        <c:scaling>
          <c:orientation val="minMax"/>
          <c:max val="1"/>
          <c:min val="0"/>
        </c:scaling>
        <c:delete val="0"/>
        <c:axPos val="t"/>
        <c:majorGridlines/>
        <c:numFmt formatCode="0.0%" sourceLinked="1"/>
        <c:majorTickMark val="out"/>
        <c:minorTickMark val="none"/>
        <c:tickLblPos val="nextTo"/>
        <c:crossAx val="141633792"/>
        <c:crosses val="autoZero"/>
        <c:crossBetween val="between"/>
        <c:majorUnit val="0.1"/>
        <c:minorUnit val="5.000000000000001E-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'19-Anxiety'!$A$2</c:f>
              <c:strCache>
                <c:ptCount val="1"/>
                <c:pt idx="0">
                  <c:v>Unacceptable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'19-Anxiety'!$B$1:$E$1</c:f>
              <c:strCache>
                <c:ptCount val="4"/>
                <c:pt idx="0">
                  <c:v>Smoking</c:v>
                </c:pt>
                <c:pt idx="1">
                  <c:v>Nutrition</c:v>
                </c:pt>
                <c:pt idx="2">
                  <c:v>Alcohol</c:v>
                </c:pt>
                <c:pt idx="3">
                  <c:v>Physical Activity</c:v>
                </c:pt>
              </c:strCache>
            </c:strRef>
          </c:cat>
          <c:val>
            <c:numRef>
              <c:f>'19-Anxiety'!$B$2:$E$2</c:f>
              <c:numCache>
                <c:formatCode>0.0%</c:formatCode>
                <c:ptCount val="4"/>
                <c:pt idx="0">
                  <c:v>9.0909090909090912E-2</c:v>
                </c:pt>
                <c:pt idx="1">
                  <c:v>6.0606060606060608E-2</c:v>
                </c:pt>
                <c:pt idx="2">
                  <c:v>6.0606060606060608E-2</c:v>
                </c:pt>
                <c:pt idx="3">
                  <c:v>3.0303030303030304E-2</c:v>
                </c:pt>
              </c:numCache>
            </c:numRef>
          </c:val>
        </c:ser>
        <c:ser>
          <c:idx val="1"/>
          <c:order val="1"/>
          <c:tx>
            <c:strRef>
              <c:f>'19-Anxiety'!$A$3</c:f>
              <c:strCache>
                <c:ptCount val="1"/>
                <c:pt idx="0">
                  <c:v>Ambivalent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cat>
            <c:strRef>
              <c:f>'19-Anxiety'!$B$1:$E$1</c:f>
              <c:strCache>
                <c:ptCount val="4"/>
                <c:pt idx="0">
                  <c:v>Smoking</c:v>
                </c:pt>
                <c:pt idx="1">
                  <c:v>Nutrition</c:v>
                </c:pt>
                <c:pt idx="2">
                  <c:v>Alcohol</c:v>
                </c:pt>
                <c:pt idx="3">
                  <c:v>Physical Activity</c:v>
                </c:pt>
              </c:strCache>
            </c:strRef>
          </c:cat>
          <c:val>
            <c:numRef>
              <c:f>'19-Anxiety'!$B$3:$E$3</c:f>
              <c:numCache>
                <c:formatCode>0.0%</c:formatCode>
                <c:ptCount val="4"/>
                <c:pt idx="0">
                  <c:v>7.575757575757576E-2</c:v>
                </c:pt>
                <c:pt idx="1">
                  <c:v>9.0909090909090912E-2</c:v>
                </c:pt>
                <c:pt idx="2">
                  <c:v>7.575757575757576E-2</c:v>
                </c:pt>
                <c:pt idx="3">
                  <c:v>9.0909090909090912E-2</c:v>
                </c:pt>
              </c:numCache>
            </c:numRef>
          </c:val>
        </c:ser>
        <c:ser>
          <c:idx val="2"/>
          <c:order val="2"/>
          <c:tx>
            <c:strRef>
              <c:f>'19-Anxiety'!$A$4</c:f>
              <c:strCache>
                <c:ptCount val="1"/>
                <c:pt idx="0">
                  <c:v>Acceptable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'19-Anxiety'!$B$1:$E$1</c:f>
              <c:strCache>
                <c:ptCount val="4"/>
                <c:pt idx="0">
                  <c:v>Smoking</c:v>
                </c:pt>
                <c:pt idx="1">
                  <c:v>Nutrition</c:v>
                </c:pt>
                <c:pt idx="2">
                  <c:v>Alcohol</c:v>
                </c:pt>
                <c:pt idx="3">
                  <c:v>Physical Activity</c:v>
                </c:pt>
              </c:strCache>
            </c:strRef>
          </c:cat>
          <c:val>
            <c:numRef>
              <c:f>'19-Anxiety'!$B$4:$E$4</c:f>
              <c:numCache>
                <c:formatCode>0.0%</c:formatCode>
                <c:ptCount val="4"/>
                <c:pt idx="0">
                  <c:v>0.83333333333333337</c:v>
                </c:pt>
                <c:pt idx="1">
                  <c:v>0.84848484848484851</c:v>
                </c:pt>
                <c:pt idx="2">
                  <c:v>0.86363636363636365</c:v>
                </c:pt>
                <c:pt idx="3">
                  <c:v>0.87878787878787878</c:v>
                </c:pt>
              </c:numCache>
            </c:numRef>
          </c:val>
        </c:ser>
        <c:ser>
          <c:idx val="3"/>
          <c:order val="3"/>
          <c:tx>
            <c:strRef>
              <c:f>'19-Anxiety'!$A$5</c:f>
              <c:strCache>
                <c:ptCount val="1"/>
              </c:strCache>
            </c:strRef>
          </c:tx>
          <c:spPr>
            <a:solidFill>
              <a:schemeClr val="accent3">
                <a:lumMod val="20000"/>
                <a:lumOff val="80000"/>
              </a:schemeClr>
            </a:solidFill>
          </c:spPr>
          <c:invertIfNegative val="0"/>
          <c:cat>
            <c:strRef>
              <c:f>'19-Anxiety'!$B$1:$E$1</c:f>
              <c:strCache>
                <c:ptCount val="4"/>
                <c:pt idx="0">
                  <c:v>Smoking</c:v>
                </c:pt>
                <c:pt idx="1">
                  <c:v>Nutrition</c:v>
                </c:pt>
                <c:pt idx="2">
                  <c:v>Alcohol</c:v>
                </c:pt>
                <c:pt idx="3">
                  <c:v>Physical Activity</c:v>
                </c:pt>
              </c:strCache>
            </c:strRef>
          </c:cat>
          <c:val>
            <c:numRef>
              <c:f>'19-Anxiety'!$B$5:$E$5</c:f>
              <c:numCache>
                <c:formatCode>0.0%</c:formatCode>
                <c:ptCount val="4"/>
              </c:numCache>
            </c:numRef>
          </c:val>
        </c:ser>
        <c:ser>
          <c:idx val="4"/>
          <c:order val="4"/>
          <c:tx>
            <c:strRef>
              <c:f>'19-Anxiety'!$A$6</c:f>
              <c:strCache>
                <c:ptCount val="1"/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'19-Anxiety'!$B$1:$E$1</c:f>
              <c:strCache>
                <c:ptCount val="4"/>
                <c:pt idx="0">
                  <c:v>Smoking</c:v>
                </c:pt>
                <c:pt idx="1">
                  <c:v>Nutrition</c:v>
                </c:pt>
                <c:pt idx="2">
                  <c:v>Alcohol</c:v>
                </c:pt>
                <c:pt idx="3">
                  <c:v>Physical Activity</c:v>
                </c:pt>
              </c:strCache>
            </c:strRef>
          </c:cat>
          <c:val>
            <c:numRef>
              <c:f>'19-Anxiety'!$B$6:$E$6</c:f>
              <c:numCache>
                <c:formatCode>General</c:formatCode>
                <c:ptCount val="4"/>
              </c:numCache>
            </c:numRef>
          </c:val>
        </c:ser>
        <c:ser>
          <c:idx val="5"/>
          <c:order val="5"/>
          <c:tx>
            <c:strRef>
              <c:f>'19-Anxiety'!$A$7</c:f>
              <c:strCache>
                <c:ptCount val="1"/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'19-Anxiety'!$B$1:$E$1</c:f>
              <c:strCache>
                <c:ptCount val="4"/>
                <c:pt idx="0">
                  <c:v>Smoking</c:v>
                </c:pt>
                <c:pt idx="1">
                  <c:v>Nutrition</c:v>
                </c:pt>
                <c:pt idx="2">
                  <c:v>Alcohol</c:v>
                </c:pt>
                <c:pt idx="3">
                  <c:v>Physical Activity</c:v>
                </c:pt>
              </c:strCache>
            </c:strRef>
          </c:cat>
          <c:val>
            <c:numRef>
              <c:f>'19-Anxiety'!$B$7:$E$7</c:f>
              <c:numCache>
                <c:formatCode>0.0%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8312192"/>
        <c:axId val="228313728"/>
      </c:barChart>
      <c:catAx>
        <c:axId val="228312192"/>
        <c:scaling>
          <c:orientation val="maxMin"/>
        </c:scaling>
        <c:delete val="0"/>
        <c:axPos val="l"/>
        <c:majorTickMark val="out"/>
        <c:minorTickMark val="none"/>
        <c:tickLblPos val="nextTo"/>
        <c:crossAx val="228313728"/>
        <c:crosses val="autoZero"/>
        <c:auto val="1"/>
        <c:lblAlgn val="ctr"/>
        <c:lblOffset val="100"/>
        <c:noMultiLvlLbl val="0"/>
      </c:catAx>
      <c:valAx>
        <c:axId val="228313728"/>
        <c:scaling>
          <c:orientation val="minMax"/>
          <c:max val="1"/>
          <c:min val="0"/>
        </c:scaling>
        <c:delete val="0"/>
        <c:axPos val="t"/>
        <c:majorGridlines/>
        <c:numFmt formatCode="0.0%" sourceLinked="1"/>
        <c:majorTickMark val="out"/>
        <c:minorTickMark val="none"/>
        <c:tickLblPos val="nextTo"/>
        <c:crossAx val="228312192"/>
        <c:crosses val="autoZero"/>
        <c:crossBetween val="between"/>
        <c:majorUnit val="0.1"/>
        <c:minorUnit val="5.000000000000001E-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'20-UTI'!$A$2</c:f>
              <c:strCache>
                <c:ptCount val="1"/>
                <c:pt idx="0">
                  <c:v>Unacceptable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'20-UTI'!$B$1:$E$1</c:f>
              <c:strCache>
                <c:ptCount val="4"/>
                <c:pt idx="0">
                  <c:v>Smoking</c:v>
                </c:pt>
                <c:pt idx="1">
                  <c:v>Nutrition</c:v>
                </c:pt>
                <c:pt idx="2">
                  <c:v>Alcohol</c:v>
                </c:pt>
                <c:pt idx="3">
                  <c:v>Physical Activity</c:v>
                </c:pt>
              </c:strCache>
            </c:strRef>
          </c:cat>
          <c:val>
            <c:numRef>
              <c:f>'20-UTI'!$B$2:$E$2</c:f>
              <c:numCache>
                <c:formatCode>0.0%</c:formatCode>
                <c:ptCount val="4"/>
                <c:pt idx="0">
                  <c:v>4.5454545454545456E-2</c:v>
                </c:pt>
                <c:pt idx="1">
                  <c:v>1.5151515151515152E-2</c:v>
                </c:pt>
                <c:pt idx="2">
                  <c:v>3.0303030303030304E-2</c:v>
                </c:pt>
                <c:pt idx="3">
                  <c:v>7.575757575757576E-2</c:v>
                </c:pt>
              </c:numCache>
            </c:numRef>
          </c:val>
        </c:ser>
        <c:ser>
          <c:idx val="1"/>
          <c:order val="1"/>
          <c:tx>
            <c:strRef>
              <c:f>'20-UTI'!$A$3</c:f>
              <c:strCache>
                <c:ptCount val="1"/>
                <c:pt idx="0">
                  <c:v>Ambivalent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cat>
            <c:strRef>
              <c:f>'20-UTI'!$B$1:$E$1</c:f>
              <c:strCache>
                <c:ptCount val="4"/>
                <c:pt idx="0">
                  <c:v>Smoking</c:v>
                </c:pt>
                <c:pt idx="1">
                  <c:v>Nutrition</c:v>
                </c:pt>
                <c:pt idx="2">
                  <c:v>Alcohol</c:v>
                </c:pt>
                <c:pt idx="3">
                  <c:v>Physical Activity</c:v>
                </c:pt>
              </c:strCache>
            </c:strRef>
          </c:cat>
          <c:val>
            <c:numRef>
              <c:f>'20-UTI'!$B$3:$E$3</c:f>
              <c:numCache>
                <c:formatCode>0.0%</c:formatCode>
                <c:ptCount val="4"/>
                <c:pt idx="0">
                  <c:v>0.33333333333333331</c:v>
                </c:pt>
                <c:pt idx="1">
                  <c:v>0.19696969696969696</c:v>
                </c:pt>
                <c:pt idx="2">
                  <c:v>0.18181818181818182</c:v>
                </c:pt>
                <c:pt idx="3">
                  <c:v>0.30303030303030304</c:v>
                </c:pt>
              </c:numCache>
            </c:numRef>
          </c:val>
        </c:ser>
        <c:ser>
          <c:idx val="2"/>
          <c:order val="2"/>
          <c:tx>
            <c:strRef>
              <c:f>'20-UTI'!$A$4</c:f>
              <c:strCache>
                <c:ptCount val="1"/>
                <c:pt idx="0">
                  <c:v>Acceptable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'20-UTI'!$B$1:$E$1</c:f>
              <c:strCache>
                <c:ptCount val="4"/>
                <c:pt idx="0">
                  <c:v>Smoking</c:v>
                </c:pt>
                <c:pt idx="1">
                  <c:v>Nutrition</c:v>
                </c:pt>
                <c:pt idx="2">
                  <c:v>Alcohol</c:v>
                </c:pt>
                <c:pt idx="3">
                  <c:v>Physical Activity</c:v>
                </c:pt>
              </c:strCache>
            </c:strRef>
          </c:cat>
          <c:val>
            <c:numRef>
              <c:f>'20-UTI'!$B$4:$E$4</c:f>
              <c:numCache>
                <c:formatCode>0.0%</c:formatCode>
                <c:ptCount val="4"/>
                <c:pt idx="0">
                  <c:v>0.62121212121212122</c:v>
                </c:pt>
                <c:pt idx="1">
                  <c:v>0.78787878787878785</c:v>
                </c:pt>
                <c:pt idx="2">
                  <c:v>0.78787878787878785</c:v>
                </c:pt>
                <c:pt idx="3">
                  <c:v>0.62121212121212122</c:v>
                </c:pt>
              </c:numCache>
            </c:numRef>
          </c:val>
        </c:ser>
        <c:ser>
          <c:idx val="3"/>
          <c:order val="3"/>
          <c:tx>
            <c:strRef>
              <c:f>'20-UTI'!$A$5</c:f>
              <c:strCache>
                <c:ptCount val="1"/>
              </c:strCache>
            </c:strRef>
          </c:tx>
          <c:spPr>
            <a:solidFill>
              <a:schemeClr val="accent3">
                <a:lumMod val="20000"/>
                <a:lumOff val="80000"/>
              </a:schemeClr>
            </a:solidFill>
          </c:spPr>
          <c:invertIfNegative val="0"/>
          <c:cat>
            <c:strRef>
              <c:f>'20-UTI'!$B$1:$E$1</c:f>
              <c:strCache>
                <c:ptCount val="4"/>
                <c:pt idx="0">
                  <c:v>Smoking</c:v>
                </c:pt>
                <c:pt idx="1">
                  <c:v>Nutrition</c:v>
                </c:pt>
                <c:pt idx="2">
                  <c:v>Alcohol</c:v>
                </c:pt>
                <c:pt idx="3">
                  <c:v>Physical Activity</c:v>
                </c:pt>
              </c:strCache>
            </c:strRef>
          </c:cat>
          <c:val>
            <c:numRef>
              <c:f>'20-UTI'!$B$5:$E$5</c:f>
              <c:numCache>
                <c:formatCode>0.0%</c:formatCode>
                <c:ptCount val="4"/>
              </c:numCache>
            </c:numRef>
          </c:val>
        </c:ser>
        <c:ser>
          <c:idx val="4"/>
          <c:order val="4"/>
          <c:tx>
            <c:strRef>
              <c:f>'20-UTI'!$A$6</c:f>
              <c:strCache>
                <c:ptCount val="1"/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'20-UTI'!$B$1:$E$1</c:f>
              <c:strCache>
                <c:ptCount val="4"/>
                <c:pt idx="0">
                  <c:v>Smoking</c:v>
                </c:pt>
                <c:pt idx="1">
                  <c:v>Nutrition</c:v>
                </c:pt>
                <c:pt idx="2">
                  <c:v>Alcohol</c:v>
                </c:pt>
                <c:pt idx="3">
                  <c:v>Physical Activity</c:v>
                </c:pt>
              </c:strCache>
            </c:strRef>
          </c:cat>
          <c:val>
            <c:numRef>
              <c:f>'20-UTI'!$B$6:$E$6</c:f>
              <c:numCache>
                <c:formatCode>General</c:formatCode>
                <c:ptCount val="4"/>
              </c:numCache>
            </c:numRef>
          </c:val>
        </c:ser>
        <c:ser>
          <c:idx val="5"/>
          <c:order val="5"/>
          <c:tx>
            <c:strRef>
              <c:f>'20-UTI'!$A$7</c:f>
              <c:strCache>
                <c:ptCount val="1"/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'20-UTI'!$B$1:$E$1</c:f>
              <c:strCache>
                <c:ptCount val="4"/>
                <c:pt idx="0">
                  <c:v>Smoking</c:v>
                </c:pt>
                <c:pt idx="1">
                  <c:v>Nutrition</c:v>
                </c:pt>
                <c:pt idx="2">
                  <c:v>Alcohol</c:v>
                </c:pt>
                <c:pt idx="3">
                  <c:v>Physical Activity</c:v>
                </c:pt>
              </c:strCache>
            </c:strRef>
          </c:cat>
          <c:val>
            <c:numRef>
              <c:f>'20-UTI'!$B$7:$E$7</c:f>
              <c:numCache>
                <c:formatCode>0.0%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8350208"/>
        <c:axId val="228364288"/>
      </c:barChart>
      <c:catAx>
        <c:axId val="228350208"/>
        <c:scaling>
          <c:orientation val="maxMin"/>
        </c:scaling>
        <c:delete val="0"/>
        <c:axPos val="l"/>
        <c:majorTickMark val="out"/>
        <c:minorTickMark val="none"/>
        <c:tickLblPos val="nextTo"/>
        <c:crossAx val="228364288"/>
        <c:crosses val="autoZero"/>
        <c:auto val="1"/>
        <c:lblAlgn val="ctr"/>
        <c:lblOffset val="100"/>
        <c:noMultiLvlLbl val="0"/>
      </c:catAx>
      <c:valAx>
        <c:axId val="228364288"/>
        <c:scaling>
          <c:orientation val="minMax"/>
          <c:max val="1"/>
          <c:min val="0"/>
        </c:scaling>
        <c:delete val="0"/>
        <c:axPos val="t"/>
        <c:majorGridlines/>
        <c:numFmt formatCode="0.0%" sourceLinked="1"/>
        <c:majorTickMark val="out"/>
        <c:minorTickMark val="none"/>
        <c:tickLblPos val="nextTo"/>
        <c:crossAx val="228350208"/>
        <c:crosses val="autoZero"/>
        <c:crossBetween val="between"/>
        <c:majorUnit val="0.1"/>
        <c:minorUnit val="5.000000000000001E-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'2-Prescription'!$A$2</c:f>
              <c:strCache>
                <c:ptCount val="1"/>
                <c:pt idx="0">
                  <c:v>Unacceptable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'2-Prescription'!$B$1:$E$1</c:f>
              <c:strCache>
                <c:ptCount val="4"/>
                <c:pt idx="0">
                  <c:v>Smoking</c:v>
                </c:pt>
                <c:pt idx="1">
                  <c:v>Nutrition</c:v>
                </c:pt>
                <c:pt idx="2">
                  <c:v>Alcohol</c:v>
                </c:pt>
                <c:pt idx="3">
                  <c:v>Physical Activity</c:v>
                </c:pt>
              </c:strCache>
            </c:strRef>
          </c:cat>
          <c:val>
            <c:numRef>
              <c:f>'2-Prescription'!$B$2:$E$2</c:f>
              <c:numCache>
                <c:formatCode>0.0%</c:formatCode>
                <c:ptCount val="4"/>
                <c:pt idx="0">
                  <c:v>7.575757575757576E-2</c:v>
                </c:pt>
                <c:pt idx="1">
                  <c:v>6.0606060606060608E-2</c:v>
                </c:pt>
                <c:pt idx="2">
                  <c:v>7.575757575757576E-2</c:v>
                </c:pt>
                <c:pt idx="3">
                  <c:v>4.5454545454545456E-2</c:v>
                </c:pt>
              </c:numCache>
            </c:numRef>
          </c:val>
        </c:ser>
        <c:ser>
          <c:idx val="1"/>
          <c:order val="1"/>
          <c:tx>
            <c:strRef>
              <c:f>'2-Prescription'!$A$3</c:f>
              <c:strCache>
                <c:ptCount val="1"/>
                <c:pt idx="0">
                  <c:v>Ambivalent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cat>
            <c:strRef>
              <c:f>'2-Prescription'!$B$1:$E$1</c:f>
              <c:strCache>
                <c:ptCount val="4"/>
                <c:pt idx="0">
                  <c:v>Smoking</c:v>
                </c:pt>
                <c:pt idx="1">
                  <c:v>Nutrition</c:v>
                </c:pt>
                <c:pt idx="2">
                  <c:v>Alcohol</c:v>
                </c:pt>
                <c:pt idx="3">
                  <c:v>Physical Activity</c:v>
                </c:pt>
              </c:strCache>
            </c:strRef>
          </c:cat>
          <c:val>
            <c:numRef>
              <c:f>'2-Prescription'!$B$3:$E$3</c:f>
              <c:numCache>
                <c:formatCode>0.0%</c:formatCode>
                <c:ptCount val="4"/>
                <c:pt idx="0">
                  <c:v>0.19696969696969696</c:v>
                </c:pt>
                <c:pt idx="1">
                  <c:v>0.21212121212121213</c:v>
                </c:pt>
                <c:pt idx="2">
                  <c:v>0.19696969696969696</c:v>
                </c:pt>
                <c:pt idx="3">
                  <c:v>0.22727272727272727</c:v>
                </c:pt>
              </c:numCache>
            </c:numRef>
          </c:val>
        </c:ser>
        <c:ser>
          <c:idx val="2"/>
          <c:order val="2"/>
          <c:tx>
            <c:strRef>
              <c:f>'2-Prescription'!$A$4</c:f>
              <c:strCache>
                <c:ptCount val="1"/>
                <c:pt idx="0">
                  <c:v>Acceptable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'2-Prescription'!$B$1:$E$1</c:f>
              <c:strCache>
                <c:ptCount val="4"/>
                <c:pt idx="0">
                  <c:v>Smoking</c:v>
                </c:pt>
                <c:pt idx="1">
                  <c:v>Nutrition</c:v>
                </c:pt>
                <c:pt idx="2">
                  <c:v>Alcohol</c:v>
                </c:pt>
                <c:pt idx="3">
                  <c:v>Physical Activity</c:v>
                </c:pt>
              </c:strCache>
            </c:strRef>
          </c:cat>
          <c:val>
            <c:numRef>
              <c:f>'2-Prescription'!$B$4:$E$4</c:f>
              <c:numCache>
                <c:formatCode>0.0%</c:formatCode>
                <c:ptCount val="4"/>
                <c:pt idx="0">
                  <c:v>0.72727272727272729</c:v>
                </c:pt>
                <c:pt idx="1">
                  <c:v>0.72727272727272729</c:v>
                </c:pt>
                <c:pt idx="2">
                  <c:v>0.72727272727272729</c:v>
                </c:pt>
                <c:pt idx="3">
                  <c:v>0.72727272727272729</c:v>
                </c:pt>
              </c:numCache>
            </c:numRef>
          </c:val>
        </c:ser>
        <c:ser>
          <c:idx val="3"/>
          <c:order val="3"/>
          <c:tx>
            <c:strRef>
              <c:f>'2-Prescription'!#REF!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3">
                <a:lumMod val="20000"/>
                <a:lumOff val="80000"/>
              </a:schemeClr>
            </a:solidFill>
          </c:spPr>
          <c:invertIfNegative val="0"/>
          <c:cat>
            <c:strRef>
              <c:f>'2-Prescription'!$B$1:$E$1</c:f>
              <c:strCache>
                <c:ptCount val="4"/>
                <c:pt idx="0">
                  <c:v>Smoking</c:v>
                </c:pt>
                <c:pt idx="1">
                  <c:v>Nutrition</c:v>
                </c:pt>
                <c:pt idx="2">
                  <c:v>Alcohol</c:v>
                </c:pt>
                <c:pt idx="3">
                  <c:v>Physical Activity</c:v>
                </c:pt>
              </c:strCache>
            </c:strRef>
          </c:cat>
          <c:val>
            <c:numRef>
              <c:f>'2-Prescription'!#REF!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'2-Prescription'!#REF!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'2-Prescription'!$B$1:$E$1</c:f>
              <c:strCache>
                <c:ptCount val="4"/>
                <c:pt idx="0">
                  <c:v>Smoking</c:v>
                </c:pt>
                <c:pt idx="1">
                  <c:v>Nutrition</c:v>
                </c:pt>
                <c:pt idx="2">
                  <c:v>Alcohol</c:v>
                </c:pt>
                <c:pt idx="3">
                  <c:v>Physical Activity</c:v>
                </c:pt>
              </c:strCache>
            </c:strRef>
          </c:cat>
          <c:val>
            <c:numRef>
              <c:f>'2-Prescription'!#REF!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'2-Prescription'!#REF!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'2-Prescription'!$B$1:$E$1</c:f>
              <c:strCache>
                <c:ptCount val="4"/>
                <c:pt idx="0">
                  <c:v>Smoking</c:v>
                </c:pt>
                <c:pt idx="1">
                  <c:v>Nutrition</c:v>
                </c:pt>
                <c:pt idx="2">
                  <c:v>Alcohol</c:v>
                </c:pt>
                <c:pt idx="3">
                  <c:v>Physical Activity</c:v>
                </c:pt>
              </c:strCache>
            </c:strRef>
          </c:cat>
          <c:val>
            <c:numRef>
              <c:f>'2-Prescription'!#REF!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8090752"/>
        <c:axId val="198093056"/>
      </c:barChart>
      <c:catAx>
        <c:axId val="198090752"/>
        <c:scaling>
          <c:orientation val="maxMin"/>
        </c:scaling>
        <c:delete val="0"/>
        <c:axPos val="l"/>
        <c:majorTickMark val="out"/>
        <c:minorTickMark val="none"/>
        <c:tickLblPos val="nextTo"/>
        <c:crossAx val="198093056"/>
        <c:crosses val="autoZero"/>
        <c:auto val="1"/>
        <c:lblAlgn val="ctr"/>
        <c:lblOffset val="100"/>
        <c:noMultiLvlLbl val="0"/>
      </c:catAx>
      <c:valAx>
        <c:axId val="198093056"/>
        <c:scaling>
          <c:orientation val="minMax"/>
          <c:max val="1"/>
          <c:min val="0"/>
        </c:scaling>
        <c:delete val="0"/>
        <c:axPos val="t"/>
        <c:majorGridlines/>
        <c:numFmt formatCode="0.0%" sourceLinked="1"/>
        <c:majorTickMark val="out"/>
        <c:minorTickMark val="none"/>
        <c:tickLblPos val="nextTo"/>
        <c:crossAx val="198090752"/>
        <c:crosses val="autoZero"/>
        <c:crossBetween val="between"/>
        <c:majorUnit val="0.1"/>
        <c:minorUnit val="5.000000000000001E-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'3-Test results'!$A$2</c:f>
              <c:strCache>
                <c:ptCount val="1"/>
                <c:pt idx="0">
                  <c:v>Unacceptable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'3-Test results'!$B$1:$E$1</c:f>
              <c:strCache>
                <c:ptCount val="4"/>
                <c:pt idx="0">
                  <c:v>Smoking</c:v>
                </c:pt>
                <c:pt idx="1">
                  <c:v>Nutrition</c:v>
                </c:pt>
                <c:pt idx="2">
                  <c:v>Alcohol</c:v>
                </c:pt>
                <c:pt idx="3">
                  <c:v>Physical Activity</c:v>
                </c:pt>
              </c:strCache>
            </c:strRef>
          </c:cat>
          <c:val>
            <c:numRef>
              <c:f>'3-Test results'!$B$2:$E$2</c:f>
              <c:numCache>
                <c:formatCode>0.0%</c:formatCode>
                <c:ptCount val="4"/>
                <c:pt idx="0">
                  <c:v>0.12121212121212122</c:v>
                </c:pt>
                <c:pt idx="1">
                  <c:v>9.0909090909090912E-2</c:v>
                </c:pt>
                <c:pt idx="2">
                  <c:v>9.0909090909090912E-2</c:v>
                </c:pt>
                <c:pt idx="3">
                  <c:v>0.12121212121212122</c:v>
                </c:pt>
              </c:numCache>
            </c:numRef>
          </c:val>
        </c:ser>
        <c:ser>
          <c:idx val="1"/>
          <c:order val="1"/>
          <c:tx>
            <c:strRef>
              <c:f>'3-Test results'!$A$3</c:f>
              <c:strCache>
                <c:ptCount val="1"/>
                <c:pt idx="0">
                  <c:v>Ambivalent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cat>
            <c:strRef>
              <c:f>'3-Test results'!$B$1:$E$1</c:f>
              <c:strCache>
                <c:ptCount val="4"/>
                <c:pt idx="0">
                  <c:v>Smoking</c:v>
                </c:pt>
                <c:pt idx="1">
                  <c:v>Nutrition</c:v>
                </c:pt>
                <c:pt idx="2">
                  <c:v>Alcohol</c:v>
                </c:pt>
                <c:pt idx="3">
                  <c:v>Physical Activity</c:v>
                </c:pt>
              </c:strCache>
            </c:strRef>
          </c:cat>
          <c:val>
            <c:numRef>
              <c:f>'3-Test results'!$B$3:$E$3</c:f>
              <c:numCache>
                <c:formatCode>0.0%</c:formatCode>
                <c:ptCount val="4"/>
                <c:pt idx="0">
                  <c:v>0.16666666666666666</c:v>
                </c:pt>
                <c:pt idx="1">
                  <c:v>0.19696969696969696</c:v>
                </c:pt>
                <c:pt idx="2">
                  <c:v>0.19696969696969696</c:v>
                </c:pt>
                <c:pt idx="3">
                  <c:v>0.18181818181818182</c:v>
                </c:pt>
              </c:numCache>
            </c:numRef>
          </c:val>
        </c:ser>
        <c:ser>
          <c:idx val="2"/>
          <c:order val="2"/>
          <c:tx>
            <c:strRef>
              <c:f>'3-Test results'!$A$4</c:f>
              <c:strCache>
                <c:ptCount val="1"/>
                <c:pt idx="0">
                  <c:v>Acceptable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'3-Test results'!$B$1:$E$1</c:f>
              <c:strCache>
                <c:ptCount val="4"/>
                <c:pt idx="0">
                  <c:v>Smoking</c:v>
                </c:pt>
                <c:pt idx="1">
                  <c:v>Nutrition</c:v>
                </c:pt>
                <c:pt idx="2">
                  <c:v>Alcohol</c:v>
                </c:pt>
                <c:pt idx="3">
                  <c:v>Physical Activity</c:v>
                </c:pt>
              </c:strCache>
            </c:strRef>
          </c:cat>
          <c:val>
            <c:numRef>
              <c:f>'3-Test results'!$B$4:$E$4</c:f>
              <c:numCache>
                <c:formatCode>0.0%</c:formatCode>
                <c:ptCount val="4"/>
                <c:pt idx="0">
                  <c:v>0.71212121212121215</c:v>
                </c:pt>
                <c:pt idx="1">
                  <c:v>0.71212121212121215</c:v>
                </c:pt>
                <c:pt idx="2">
                  <c:v>0.71212121212121215</c:v>
                </c:pt>
                <c:pt idx="3">
                  <c:v>0.69696969696969702</c:v>
                </c:pt>
              </c:numCache>
            </c:numRef>
          </c:val>
        </c:ser>
        <c:ser>
          <c:idx val="3"/>
          <c:order val="3"/>
          <c:tx>
            <c:strRef>
              <c:f>'3-Test results'!$A$5</c:f>
              <c:strCache>
                <c:ptCount val="1"/>
              </c:strCache>
            </c:strRef>
          </c:tx>
          <c:spPr>
            <a:solidFill>
              <a:schemeClr val="accent3">
                <a:lumMod val="20000"/>
                <a:lumOff val="80000"/>
              </a:schemeClr>
            </a:solidFill>
          </c:spPr>
          <c:invertIfNegative val="0"/>
          <c:cat>
            <c:strRef>
              <c:f>'3-Test results'!$B$1:$E$1</c:f>
              <c:strCache>
                <c:ptCount val="4"/>
                <c:pt idx="0">
                  <c:v>Smoking</c:v>
                </c:pt>
                <c:pt idx="1">
                  <c:v>Nutrition</c:v>
                </c:pt>
                <c:pt idx="2">
                  <c:v>Alcohol</c:v>
                </c:pt>
                <c:pt idx="3">
                  <c:v>Physical Activity</c:v>
                </c:pt>
              </c:strCache>
            </c:strRef>
          </c:cat>
          <c:val>
            <c:numRef>
              <c:f>'3-Test results'!$B$5:$E$5</c:f>
              <c:numCache>
                <c:formatCode>0.0%</c:formatCode>
                <c:ptCount val="4"/>
              </c:numCache>
            </c:numRef>
          </c:val>
        </c:ser>
        <c:ser>
          <c:idx val="4"/>
          <c:order val="4"/>
          <c:tx>
            <c:strRef>
              <c:f>'3-Test results'!$A$6</c:f>
              <c:strCache>
                <c:ptCount val="1"/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'3-Test results'!$B$1:$E$1</c:f>
              <c:strCache>
                <c:ptCount val="4"/>
                <c:pt idx="0">
                  <c:v>Smoking</c:v>
                </c:pt>
                <c:pt idx="1">
                  <c:v>Nutrition</c:v>
                </c:pt>
                <c:pt idx="2">
                  <c:v>Alcohol</c:v>
                </c:pt>
                <c:pt idx="3">
                  <c:v>Physical Activity</c:v>
                </c:pt>
              </c:strCache>
            </c:strRef>
          </c:cat>
          <c:val>
            <c:numRef>
              <c:f>'3-Test results'!$B$6:$E$6</c:f>
              <c:numCache>
                <c:formatCode>General</c:formatCode>
                <c:ptCount val="4"/>
              </c:numCache>
            </c:numRef>
          </c:val>
        </c:ser>
        <c:ser>
          <c:idx val="5"/>
          <c:order val="5"/>
          <c:tx>
            <c:strRef>
              <c:f>'3-Test results'!$A$7</c:f>
              <c:strCache>
                <c:ptCount val="1"/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'3-Test results'!$B$1:$E$1</c:f>
              <c:strCache>
                <c:ptCount val="4"/>
                <c:pt idx="0">
                  <c:v>Smoking</c:v>
                </c:pt>
                <c:pt idx="1">
                  <c:v>Nutrition</c:v>
                </c:pt>
                <c:pt idx="2">
                  <c:v>Alcohol</c:v>
                </c:pt>
                <c:pt idx="3">
                  <c:v>Physical Activity</c:v>
                </c:pt>
              </c:strCache>
            </c:strRef>
          </c:cat>
          <c:val>
            <c:numRef>
              <c:f>'3-Test results'!$B$7:$E$7</c:f>
              <c:numCache>
                <c:formatCode>General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7715200"/>
        <c:axId val="127716736"/>
      </c:barChart>
      <c:catAx>
        <c:axId val="127715200"/>
        <c:scaling>
          <c:orientation val="maxMin"/>
        </c:scaling>
        <c:delete val="0"/>
        <c:axPos val="l"/>
        <c:majorTickMark val="out"/>
        <c:minorTickMark val="none"/>
        <c:tickLblPos val="nextTo"/>
        <c:crossAx val="127716736"/>
        <c:crosses val="autoZero"/>
        <c:auto val="1"/>
        <c:lblAlgn val="ctr"/>
        <c:lblOffset val="100"/>
        <c:noMultiLvlLbl val="0"/>
      </c:catAx>
      <c:valAx>
        <c:axId val="127716736"/>
        <c:scaling>
          <c:orientation val="minMax"/>
          <c:max val="1"/>
          <c:min val="0"/>
        </c:scaling>
        <c:delete val="0"/>
        <c:axPos val="t"/>
        <c:majorGridlines/>
        <c:numFmt formatCode="0.0%" sourceLinked="1"/>
        <c:majorTickMark val="out"/>
        <c:minorTickMark val="none"/>
        <c:tickLblPos val="nextTo"/>
        <c:crossAx val="127715200"/>
        <c:crosses val="autoZero"/>
        <c:crossBetween val="between"/>
        <c:majorUnit val="0.1"/>
        <c:minorUnit val="5.000000000000001E-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'4-Cough'!$A$2</c:f>
              <c:strCache>
                <c:ptCount val="1"/>
                <c:pt idx="0">
                  <c:v>Unacceptable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'4-Cough'!$B$1:$E$1</c:f>
              <c:strCache>
                <c:ptCount val="4"/>
                <c:pt idx="0">
                  <c:v>Smoking</c:v>
                </c:pt>
                <c:pt idx="1">
                  <c:v>Nutrition</c:v>
                </c:pt>
                <c:pt idx="2">
                  <c:v>Alcohol</c:v>
                </c:pt>
                <c:pt idx="3">
                  <c:v>Physical Activity</c:v>
                </c:pt>
              </c:strCache>
            </c:strRef>
          </c:cat>
          <c:val>
            <c:numRef>
              <c:f>'4-Cough'!$B$2:$E$2</c:f>
              <c:numCache>
                <c:formatCode>0.0%</c:formatCode>
                <c:ptCount val="4"/>
                <c:pt idx="0">
                  <c:v>3.0303030303030304E-2</c:v>
                </c:pt>
                <c:pt idx="1">
                  <c:v>7.575757575757576E-2</c:v>
                </c:pt>
                <c:pt idx="2">
                  <c:v>4.5454545454545456E-2</c:v>
                </c:pt>
                <c:pt idx="3">
                  <c:v>4.5454545454545456E-2</c:v>
                </c:pt>
              </c:numCache>
            </c:numRef>
          </c:val>
        </c:ser>
        <c:ser>
          <c:idx val="1"/>
          <c:order val="1"/>
          <c:tx>
            <c:strRef>
              <c:f>'4-Cough'!$A$3</c:f>
              <c:strCache>
                <c:ptCount val="1"/>
                <c:pt idx="0">
                  <c:v>Ambivalent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cat>
            <c:strRef>
              <c:f>'4-Cough'!$B$1:$E$1</c:f>
              <c:strCache>
                <c:ptCount val="4"/>
                <c:pt idx="0">
                  <c:v>Smoking</c:v>
                </c:pt>
                <c:pt idx="1">
                  <c:v>Nutrition</c:v>
                </c:pt>
                <c:pt idx="2">
                  <c:v>Alcohol</c:v>
                </c:pt>
                <c:pt idx="3">
                  <c:v>Physical Activity</c:v>
                </c:pt>
              </c:strCache>
            </c:strRef>
          </c:cat>
          <c:val>
            <c:numRef>
              <c:f>'4-Cough'!$B$3:$E$3</c:f>
              <c:numCache>
                <c:formatCode>0.0%</c:formatCode>
                <c:ptCount val="4"/>
                <c:pt idx="0">
                  <c:v>1.5151515151515152E-2</c:v>
                </c:pt>
                <c:pt idx="1">
                  <c:v>0.16666666666666666</c:v>
                </c:pt>
                <c:pt idx="2">
                  <c:v>0.21212121212121213</c:v>
                </c:pt>
                <c:pt idx="3">
                  <c:v>0.12121212121212122</c:v>
                </c:pt>
              </c:numCache>
            </c:numRef>
          </c:val>
        </c:ser>
        <c:ser>
          <c:idx val="2"/>
          <c:order val="2"/>
          <c:tx>
            <c:strRef>
              <c:f>'4-Cough'!$A$4</c:f>
              <c:strCache>
                <c:ptCount val="1"/>
                <c:pt idx="0">
                  <c:v>Acceptable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'4-Cough'!$B$1:$E$1</c:f>
              <c:strCache>
                <c:ptCount val="4"/>
                <c:pt idx="0">
                  <c:v>Smoking</c:v>
                </c:pt>
                <c:pt idx="1">
                  <c:v>Nutrition</c:v>
                </c:pt>
                <c:pt idx="2">
                  <c:v>Alcohol</c:v>
                </c:pt>
                <c:pt idx="3">
                  <c:v>Physical Activity</c:v>
                </c:pt>
              </c:strCache>
            </c:strRef>
          </c:cat>
          <c:val>
            <c:numRef>
              <c:f>'4-Cough'!$B$4:$E$4</c:f>
              <c:numCache>
                <c:formatCode>0.0%</c:formatCode>
                <c:ptCount val="4"/>
                <c:pt idx="0">
                  <c:v>0.95454545454545459</c:v>
                </c:pt>
                <c:pt idx="1">
                  <c:v>0.75757575757575757</c:v>
                </c:pt>
                <c:pt idx="2">
                  <c:v>0.74242424242424243</c:v>
                </c:pt>
                <c:pt idx="3">
                  <c:v>0.83333333333333337</c:v>
                </c:pt>
              </c:numCache>
            </c:numRef>
          </c:val>
        </c:ser>
        <c:ser>
          <c:idx val="3"/>
          <c:order val="3"/>
          <c:tx>
            <c:strRef>
              <c:f>'4-Cough'!$A$5</c:f>
              <c:strCache>
                <c:ptCount val="1"/>
              </c:strCache>
            </c:strRef>
          </c:tx>
          <c:spPr>
            <a:solidFill>
              <a:schemeClr val="accent3">
                <a:lumMod val="20000"/>
                <a:lumOff val="80000"/>
              </a:schemeClr>
            </a:solidFill>
          </c:spPr>
          <c:invertIfNegative val="0"/>
          <c:cat>
            <c:strRef>
              <c:f>'4-Cough'!$B$1:$E$1</c:f>
              <c:strCache>
                <c:ptCount val="4"/>
                <c:pt idx="0">
                  <c:v>Smoking</c:v>
                </c:pt>
                <c:pt idx="1">
                  <c:v>Nutrition</c:v>
                </c:pt>
                <c:pt idx="2">
                  <c:v>Alcohol</c:v>
                </c:pt>
                <c:pt idx="3">
                  <c:v>Physical Activity</c:v>
                </c:pt>
              </c:strCache>
            </c:strRef>
          </c:cat>
          <c:val>
            <c:numRef>
              <c:f>'4-Cough'!$B$5:$E$5</c:f>
              <c:numCache>
                <c:formatCode>0.0%</c:formatCode>
                <c:ptCount val="4"/>
              </c:numCache>
            </c:numRef>
          </c:val>
        </c:ser>
        <c:ser>
          <c:idx val="4"/>
          <c:order val="4"/>
          <c:tx>
            <c:strRef>
              <c:f>'4-Cough'!$A$6</c:f>
              <c:strCache>
                <c:ptCount val="1"/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'4-Cough'!$B$1:$E$1</c:f>
              <c:strCache>
                <c:ptCount val="4"/>
                <c:pt idx="0">
                  <c:v>Smoking</c:v>
                </c:pt>
                <c:pt idx="1">
                  <c:v>Nutrition</c:v>
                </c:pt>
                <c:pt idx="2">
                  <c:v>Alcohol</c:v>
                </c:pt>
                <c:pt idx="3">
                  <c:v>Physical Activity</c:v>
                </c:pt>
              </c:strCache>
            </c:strRef>
          </c:cat>
          <c:val>
            <c:numRef>
              <c:f>'4-Cough'!$B$6:$E$6</c:f>
              <c:numCache>
                <c:formatCode>General</c:formatCode>
                <c:ptCount val="4"/>
              </c:numCache>
            </c:numRef>
          </c:val>
        </c:ser>
        <c:ser>
          <c:idx val="5"/>
          <c:order val="5"/>
          <c:tx>
            <c:strRef>
              <c:f>'4-Cough'!$A$7</c:f>
              <c:strCache>
                <c:ptCount val="1"/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'4-Cough'!$B$1:$E$1</c:f>
              <c:strCache>
                <c:ptCount val="4"/>
                <c:pt idx="0">
                  <c:v>Smoking</c:v>
                </c:pt>
                <c:pt idx="1">
                  <c:v>Nutrition</c:v>
                </c:pt>
                <c:pt idx="2">
                  <c:v>Alcohol</c:v>
                </c:pt>
                <c:pt idx="3">
                  <c:v>Physical Activity</c:v>
                </c:pt>
              </c:strCache>
            </c:strRef>
          </c:cat>
          <c:val>
            <c:numRef>
              <c:f>'4-Cough'!$B$7:$E$7</c:f>
              <c:numCache>
                <c:formatCode>General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7740928"/>
        <c:axId val="127742720"/>
      </c:barChart>
      <c:catAx>
        <c:axId val="127740928"/>
        <c:scaling>
          <c:orientation val="maxMin"/>
        </c:scaling>
        <c:delete val="0"/>
        <c:axPos val="l"/>
        <c:majorTickMark val="out"/>
        <c:minorTickMark val="none"/>
        <c:tickLblPos val="nextTo"/>
        <c:crossAx val="127742720"/>
        <c:crosses val="autoZero"/>
        <c:auto val="1"/>
        <c:lblAlgn val="ctr"/>
        <c:lblOffset val="100"/>
        <c:noMultiLvlLbl val="0"/>
      </c:catAx>
      <c:valAx>
        <c:axId val="127742720"/>
        <c:scaling>
          <c:orientation val="minMax"/>
          <c:max val="1"/>
          <c:min val="0"/>
        </c:scaling>
        <c:delete val="0"/>
        <c:axPos val="t"/>
        <c:majorGridlines/>
        <c:numFmt formatCode="0.0%" sourceLinked="1"/>
        <c:majorTickMark val="out"/>
        <c:minorTickMark val="none"/>
        <c:tickLblPos val="nextTo"/>
        <c:crossAx val="127740928"/>
        <c:crosses val="autoZero"/>
        <c:crossBetween val="between"/>
        <c:majorUnit val="0.1"/>
        <c:minorUnit val="5.000000000000001E-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'5-Immunisation'!$A$2</c:f>
              <c:strCache>
                <c:ptCount val="1"/>
                <c:pt idx="0">
                  <c:v>Unacceptable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'5-Immunisation'!$B$1:$E$1</c:f>
              <c:strCache>
                <c:ptCount val="4"/>
                <c:pt idx="0">
                  <c:v>Smoking</c:v>
                </c:pt>
                <c:pt idx="1">
                  <c:v>Nutrition</c:v>
                </c:pt>
                <c:pt idx="2">
                  <c:v>Alcohol</c:v>
                </c:pt>
                <c:pt idx="3">
                  <c:v>Physical Activity</c:v>
                </c:pt>
              </c:strCache>
            </c:strRef>
          </c:cat>
          <c:val>
            <c:numRef>
              <c:f>'5-Immunisation'!$B$2:$E$2</c:f>
              <c:numCache>
                <c:formatCode>0.0%</c:formatCode>
                <c:ptCount val="4"/>
                <c:pt idx="0">
                  <c:v>0.18181818181818182</c:v>
                </c:pt>
                <c:pt idx="1">
                  <c:v>0.16666666666666666</c:v>
                </c:pt>
                <c:pt idx="2">
                  <c:v>0.18181818181818182</c:v>
                </c:pt>
                <c:pt idx="3">
                  <c:v>0.16666666666666666</c:v>
                </c:pt>
              </c:numCache>
            </c:numRef>
          </c:val>
        </c:ser>
        <c:ser>
          <c:idx val="1"/>
          <c:order val="1"/>
          <c:tx>
            <c:strRef>
              <c:f>'5-Immunisation'!$A$3</c:f>
              <c:strCache>
                <c:ptCount val="1"/>
                <c:pt idx="0">
                  <c:v>Ambivalent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cat>
            <c:strRef>
              <c:f>'5-Immunisation'!$B$1:$E$1</c:f>
              <c:strCache>
                <c:ptCount val="4"/>
                <c:pt idx="0">
                  <c:v>Smoking</c:v>
                </c:pt>
                <c:pt idx="1">
                  <c:v>Nutrition</c:v>
                </c:pt>
                <c:pt idx="2">
                  <c:v>Alcohol</c:v>
                </c:pt>
                <c:pt idx="3">
                  <c:v>Physical Activity</c:v>
                </c:pt>
              </c:strCache>
            </c:strRef>
          </c:cat>
          <c:val>
            <c:numRef>
              <c:f>'5-Immunisation'!$B$3:$E$3</c:f>
              <c:numCache>
                <c:formatCode>0.0%</c:formatCode>
                <c:ptCount val="4"/>
                <c:pt idx="0">
                  <c:v>0.22727272727272727</c:v>
                </c:pt>
                <c:pt idx="1">
                  <c:v>0.24242424242424243</c:v>
                </c:pt>
                <c:pt idx="2">
                  <c:v>0.22727272727272727</c:v>
                </c:pt>
                <c:pt idx="3">
                  <c:v>0.25757575757575757</c:v>
                </c:pt>
              </c:numCache>
            </c:numRef>
          </c:val>
        </c:ser>
        <c:ser>
          <c:idx val="2"/>
          <c:order val="2"/>
          <c:tx>
            <c:strRef>
              <c:f>'5-Immunisation'!$A$4</c:f>
              <c:strCache>
                <c:ptCount val="1"/>
                <c:pt idx="0">
                  <c:v>Acceptable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'5-Immunisation'!$B$1:$E$1</c:f>
              <c:strCache>
                <c:ptCount val="4"/>
                <c:pt idx="0">
                  <c:v>Smoking</c:v>
                </c:pt>
                <c:pt idx="1">
                  <c:v>Nutrition</c:v>
                </c:pt>
                <c:pt idx="2">
                  <c:v>Alcohol</c:v>
                </c:pt>
                <c:pt idx="3">
                  <c:v>Physical Activity</c:v>
                </c:pt>
              </c:strCache>
            </c:strRef>
          </c:cat>
          <c:val>
            <c:numRef>
              <c:f>'5-Immunisation'!$B$4:$E$4</c:f>
              <c:numCache>
                <c:formatCode>0.0%</c:formatCode>
                <c:ptCount val="4"/>
                <c:pt idx="0">
                  <c:v>0.59090909090909094</c:v>
                </c:pt>
                <c:pt idx="1">
                  <c:v>0.59090909090909094</c:v>
                </c:pt>
                <c:pt idx="2">
                  <c:v>0.59090909090909094</c:v>
                </c:pt>
                <c:pt idx="3">
                  <c:v>0.5757575757575758</c:v>
                </c:pt>
              </c:numCache>
            </c:numRef>
          </c:val>
        </c:ser>
        <c:ser>
          <c:idx val="3"/>
          <c:order val="3"/>
          <c:tx>
            <c:strRef>
              <c:f>'5-Immunisation'!$A$5</c:f>
              <c:strCache>
                <c:ptCount val="1"/>
              </c:strCache>
            </c:strRef>
          </c:tx>
          <c:spPr>
            <a:solidFill>
              <a:schemeClr val="accent3">
                <a:lumMod val="20000"/>
                <a:lumOff val="80000"/>
              </a:schemeClr>
            </a:solidFill>
          </c:spPr>
          <c:invertIfNegative val="0"/>
          <c:cat>
            <c:strRef>
              <c:f>'5-Immunisation'!$B$1:$E$1</c:f>
              <c:strCache>
                <c:ptCount val="4"/>
                <c:pt idx="0">
                  <c:v>Smoking</c:v>
                </c:pt>
                <c:pt idx="1">
                  <c:v>Nutrition</c:v>
                </c:pt>
                <c:pt idx="2">
                  <c:v>Alcohol</c:v>
                </c:pt>
                <c:pt idx="3">
                  <c:v>Physical Activity</c:v>
                </c:pt>
              </c:strCache>
            </c:strRef>
          </c:cat>
          <c:val>
            <c:numRef>
              <c:f>'5-Immunisation'!$B$5:$E$5</c:f>
              <c:numCache>
                <c:formatCode>0.0%</c:formatCode>
                <c:ptCount val="4"/>
              </c:numCache>
            </c:numRef>
          </c:val>
        </c:ser>
        <c:ser>
          <c:idx val="4"/>
          <c:order val="4"/>
          <c:tx>
            <c:strRef>
              <c:f>'5-Immunisation'!$A$6</c:f>
              <c:strCache>
                <c:ptCount val="1"/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'5-Immunisation'!$B$1:$E$1</c:f>
              <c:strCache>
                <c:ptCount val="4"/>
                <c:pt idx="0">
                  <c:v>Smoking</c:v>
                </c:pt>
                <c:pt idx="1">
                  <c:v>Nutrition</c:v>
                </c:pt>
                <c:pt idx="2">
                  <c:v>Alcohol</c:v>
                </c:pt>
                <c:pt idx="3">
                  <c:v>Physical Activity</c:v>
                </c:pt>
              </c:strCache>
            </c:strRef>
          </c:cat>
          <c:val>
            <c:numRef>
              <c:f>'5-Immunisation'!$B$6:$E$6</c:f>
              <c:numCache>
                <c:formatCode>General</c:formatCode>
                <c:ptCount val="4"/>
              </c:numCache>
            </c:numRef>
          </c:val>
        </c:ser>
        <c:ser>
          <c:idx val="5"/>
          <c:order val="5"/>
          <c:tx>
            <c:strRef>
              <c:f>'5-Immunisation'!$A$7</c:f>
              <c:strCache>
                <c:ptCount val="1"/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'5-Immunisation'!$B$1:$E$1</c:f>
              <c:strCache>
                <c:ptCount val="4"/>
                <c:pt idx="0">
                  <c:v>Smoking</c:v>
                </c:pt>
                <c:pt idx="1">
                  <c:v>Nutrition</c:v>
                </c:pt>
                <c:pt idx="2">
                  <c:v>Alcohol</c:v>
                </c:pt>
                <c:pt idx="3">
                  <c:v>Physical Activity</c:v>
                </c:pt>
              </c:strCache>
            </c:strRef>
          </c:cat>
          <c:val>
            <c:numRef>
              <c:f>'5-Immunisation'!$B$7:$E$7</c:f>
              <c:numCache>
                <c:formatCode>0.0%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3456640"/>
        <c:axId val="133458176"/>
      </c:barChart>
      <c:catAx>
        <c:axId val="133456640"/>
        <c:scaling>
          <c:orientation val="maxMin"/>
        </c:scaling>
        <c:delete val="0"/>
        <c:axPos val="l"/>
        <c:majorTickMark val="out"/>
        <c:minorTickMark val="none"/>
        <c:tickLblPos val="nextTo"/>
        <c:crossAx val="133458176"/>
        <c:crosses val="autoZero"/>
        <c:auto val="1"/>
        <c:lblAlgn val="ctr"/>
        <c:lblOffset val="100"/>
        <c:noMultiLvlLbl val="0"/>
      </c:catAx>
      <c:valAx>
        <c:axId val="133458176"/>
        <c:scaling>
          <c:orientation val="minMax"/>
          <c:max val="1"/>
          <c:min val="0"/>
        </c:scaling>
        <c:delete val="0"/>
        <c:axPos val="t"/>
        <c:majorGridlines/>
        <c:numFmt formatCode="0.0%" sourceLinked="1"/>
        <c:majorTickMark val="out"/>
        <c:minorTickMark val="none"/>
        <c:tickLblPos val="nextTo"/>
        <c:crossAx val="133456640"/>
        <c:crosses val="autoZero"/>
        <c:crossBetween val="between"/>
        <c:majorUnit val="0.1"/>
        <c:minorUnit val="5.000000000000001E-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'6-Throat'!$A$2</c:f>
              <c:strCache>
                <c:ptCount val="1"/>
                <c:pt idx="0">
                  <c:v>Unacceptable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'6-Throat'!$B$1:$E$1</c:f>
              <c:strCache>
                <c:ptCount val="4"/>
                <c:pt idx="0">
                  <c:v>Smoking</c:v>
                </c:pt>
                <c:pt idx="1">
                  <c:v>Nutrition</c:v>
                </c:pt>
                <c:pt idx="2">
                  <c:v>Alcohol</c:v>
                </c:pt>
                <c:pt idx="3">
                  <c:v>Physical Activity</c:v>
                </c:pt>
              </c:strCache>
            </c:strRef>
          </c:cat>
          <c:val>
            <c:numRef>
              <c:f>'6-Throat'!$B$2:$E$2</c:f>
              <c:numCache>
                <c:formatCode>0.0%</c:formatCode>
                <c:ptCount val="4"/>
                <c:pt idx="0">
                  <c:v>4.5454545454545456E-2</c:v>
                </c:pt>
                <c:pt idx="1">
                  <c:v>9.0909090909090912E-2</c:v>
                </c:pt>
                <c:pt idx="2">
                  <c:v>7.575757575757576E-2</c:v>
                </c:pt>
                <c:pt idx="3">
                  <c:v>6.0606060606060608E-2</c:v>
                </c:pt>
              </c:numCache>
            </c:numRef>
          </c:val>
        </c:ser>
        <c:ser>
          <c:idx val="1"/>
          <c:order val="1"/>
          <c:tx>
            <c:strRef>
              <c:f>'6-Throat'!$A$3</c:f>
              <c:strCache>
                <c:ptCount val="1"/>
                <c:pt idx="0">
                  <c:v>Ambivalent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cat>
            <c:strRef>
              <c:f>'6-Throat'!$B$1:$E$1</c:f>
              <c:strCache>
                <c:ptCount val="4"/>
                <c:pt idx="0">
                  <c:v>Smoking</c:v>
                </c:pt>
                <c:pt idx="1">
                  <c:v>Nutrition</c:v>
                </c:pt>
                <c:pt idx="2">
                  <c:v>Alcohol</c:v>
                </c:pt>
                <c:pt idx="3">
                  <c:v>Physical Activity</c:v>
                </c:pt>
              </c:strCache>
            </c:strRef>
          </c:cat>
          <c:val>
            <c:numRef>
              <c:f>'6-Throat'!$B$3:$E$3</c:f>
              <c:numCache>
                <c:formatCode>0.0%</c:formatCode>
                <c:ptCount val="4"/>
                <c:pt idx="0">
                  <c:v>3.0303030303030304E-2</c:v>
                </c:pt>
                <c:pt idx="1">
                  <c:v>9.0909090909090912E-2</c:v>
                </c:pt>
                <c:pt idx="2">
                  <c:v>0.18181818181818182</c:v>
                </c:pt>
                <c:pt idx="3">
                  <c:v>0.22727272727272727</c:v>
                </c:pt>
              </c:numCache>
            </c:numRef>
          </c:val>
        </c:ser>
        <c:ser>
          <c:idx val="2"/>
          <c:order val="2"/>
          <c:tx>
            <c:strRef>
              <c:f>'6-Throat'!$A$4</c:f>
              <c:strCache>
                <c:ptCount val="1"/>
                <c:pt idx="0">
                  <c:v>Acceptable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'6-Throat'!$B$1:$E$1</c:f>
              <c:strCache>
                <c:ptCount val="4"/>
                <c:pt idx="0">
                  <c:v>Smoking</c:v>
                </c:pt>
                <c:pt idx="1">
                  <c:v>Nutrition</c:v>
                </c:pt>
                <c:pt idx="2">
                  <c:v>Alcohol</c:v>
                </c:pt>
                <c:pt idx="3">
                  <c:v>Physical Activity</c:v>
                </c:pt>
              </c:strCache>
            </c:strRef>
          </c:cat>
          <c:val>
            <c:numRef>
              <c:f>'6-Throat'!$B$4:$E$4</c:f>
              <c:numCache>
                <c:formatCode>0.0%</c:formatCode>
                <c:ptCount val="4"/>
                <c:pt idx="0">
                  <c:v>0.9242424242424242</c:v>
                </c:pt>
                <c:pt idx="1">
                  <c:v>0.81818181818181823</c:v>
                </c:pt>
                <c:pt idx="2">
                  <c:v>0.74242424242424243</c:v>
                </c:pt>
                <c:pt idx="3">
                  <c:v>0.71212121212121215</c:v>
                </c:pt>
              </c:numCache>
            </c:numRef>
          </c:val>
        </c:ser>
        <c:ser>
          <c:idx val="3"/>
          <c:order val="3"/>
          <c:tx>
            <c:strRef>
              <c:f>'6-Throat'!$A$5</c:f>
              <c:strCache>
                <c:ptCount val="1"/>
              </c:strCache>
            </c:strRef>
          </c:tx>
          <c:spPr>
            <a:solidFill>
              <a:schemeClr val="accent3">
                <a:lumMod val="20000"/>
                <a:lumOff val="80000"/>
              </a:schemeClr>
            </a:solidFill>
          </c:spPr>
          <c:invertIfNegative val="0"/>
          <c:cat>
            <c:strRef>
              <c:f>'6-Throat'!$B$1:$E$1</c:f>
              <c:strCache>
                <c:ptCount val="4"/>
                <c:pt idx="0">
                  <c:v>Smoking</c:v>
                </c:pt>
                <c:pt idx="1">
                  <c:v>Nutrition</c:v>
                </c:pt>
                <c:pt idx="2">
                  <c:v>Alcohol</c:v>
                </c:pt>
                <c:pt idx="3">
                  <c:v>Physical Activity</c:v>
                </c:pt>
              </c:strCache>
            </c:strRef>
          </c:cat>
          <c:val>
            <c:numRef>
              <c:f>'6-Throat'!$B$5:$E$5</c:f>
              <c:numCache>
                <c:formatCode>0.0%</c:formatCode>
                <c:ptCount val="4"/>
              </c:numCache>
            </c:numRef>
          </c:val>
        </c:ser>
        <c:ser>
          <c:idx val="4"/>
          <c:order val="4"/>
          <c:tx>
            <c:strRef>
              <c:f>'6-Throat'!$A$6</c:f>
              <c:strCache>
                <c:ptCount val="1"/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'6-Throat'!$B$1:$E$1</c:f>
              <c:strCache>
                <c:ptCount val="4"/>
                <c:pt idx="0">
                  <c:v>Smoking</c:v>
                </c:pt>
                <c:pt idx="1">
                  <c:v>Nutrition</c:v>
                </c:pt>
                <c:pt idx="2">
                  <c:v>Alcohol</c:v>
                </c:pt>
                <c:pt idx="3">
                  <c:v>Physical Activity</c:v>
                </c:pt>
              </c:strCache>
            </c:strRef>
          </c:cat>
          <c:val>
            <c:numRef>
              <c:f>'6-Throat'!$B$6:$E$6</c:f>
              <c:numCache>
                <c:formatCode>General</c:formatCode>
                <c:ptCount val="4"/>
              </c:numCache>
            </c:numRef>
          </c:val>
        </c:ser>
        <c:ser>
          <c:idx val="5"/>
          <c:order val="5"/>
          <c:tx>
            <c:strRef>
              <c:f>'6-Throat'!$A$7</c:f>
              <c:strCache>
                <c:ptCount val="1"/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'6-Throat'!$B$1:$E$1</c:f>
              <c:strCache>
                <c:ptCount val="4"/>
                <c:pt idx="0">
                  <c:v>Smoking</c:v>
                </c:pt>
                <c:pt idx="1">
                  <c:v>Nutrition</c:v>
                </c:pt>
                <c:pt idx="2">
                  <c:v>Alcohol</c:v>
                </c:pt>
                <c:pt idx="3">
                  <c:v>Physical Activity</c:v>
                </c:pt>
              </c:strCache>
            </c:strRef>
          </c:cat>
          <c:val>
            <c:numRef>
              <c:f>'6-Throat'!$B$7:$E$7</c:f>
              <c:numCache>
                <c:formatCode>0.0%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3486080"/>
        <c:axId val="133487616"/>
      </c:barChart>
      <c:catAx>
        <c:axId val="133486080"/>
        <c:scaling>
          <c:orientation val="maxMin"/>
        </c:scaling>
        <c:delete val="0"/>
        <c:axPos val="l"/>
        <c:majorTickMark val="out"/>
        <c:minorTickMark val="none"/>
        <c:tickLblPos val="nextTo"/>
        <c:crossAx val="133487616"/>
        <c:crosses val="autoZero"/>
        <c:auto val="1"/>
        <c:lblAlgn val="ctr"/>
        <c:lblOffset val="100"/>
        <c:noMultiLvlLbl val="0"/>
      </c:catAx>
      <c:valAx>
        <c:axId val="133487616"/>
        <c:scaling>
          <c:orientation val="minMax"/>
          <c:max val="1"/>
          <c:min val="0"/>
        </c:scaling>
        <c:delete val="0"/>
        <c:axPos val="t"/>
        <c:majorGridlines/>
        <c:numFmt formatCode="0.0%" sourceLinked="1"/>
        <c:majorTickMark val="out"/>
        <c:minorTickMark val="none"/>
        <c:tickLblPos val="nextTo"/>
        <c:crossAx val="133486080"/>
        <c:crosses val="autoZero"/>
        <c:crossBetween val="between"/>
        <c:majorUnit val="0.1"/>
        <c:minorUnit val="5.000000000000001E-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'7-Back pain'!$A$2</c:f>
              <c:strCache>
                <c:ptCount val="1"/>
                <c:pt idx="0">
                  <c:v>Unacceptable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'7-Back pain'!$B$1:$E$1</c:f>
              <c:strCache>
                <c:ptCount val="4"/>
                <c:pt idx="0">
                  <c:v>Smoking</c:v>
                </c:pt>
                <c:pt idx="1">
                  <c:v>Nutrition</c:v>
                </c:pt>
                <c:pt idx="2">
                  <c:v>Alcohol</c:v>
                </c:pt>
                <c:pt idx="3">
                  <c:v>Physical Activity</c:v>
                </c:pt>
              </c:strCache>
            </c:strRef>
          </c:cat>
          <c:val>
            <c:numRef>
              <c:f>'7-Back pain'!$B$2:$E$2</c:f>
              <c:numCache>
                <c:formatCode>0.0%</c:formatCode>
                <c:ptCount val="4"/>
                <c:pt idx="0">
                  <c:v>0.15151515151515152</c:v>
                </c:pt>
                <c:pt idx="1">
                  <c:v>0.13636363636363635</c:v>
                </c:pt>
                <c:pt idx="2">
                  <c:v>0.15151515151515152</c:v>
                </c:pt>
                <c:pt idx="3">
                  <c:v>3.0303030303030304E-2</c:v>
                </c:pt>
              </c:numCache>
            </c:numRef>
          </c:val>
        </c:ser>
        <c:ser>
          <c:idx val="1"/>
          <c:order val="1"/>
          <c:tx>
            <c:strRef>
              <c:f>'7-Back pain'!$A$3</c:f>
              <c:strCache>
                <c:ptCount val="1"/>
                <c:pt idx="0">
                  <c:v>Ambivalent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cat>
            <c:strRef>
              <c:f>'7-Back pain'!$B$1:$E$1</c:f>
              <c:strCache>
                <c:ptCount val="4"/>
                <c:pt idx="0">
                  <c:v>Smoking</c:v>
                </c:pt>
                <c:pt idx="1">
                  <c:v>Nutrition</c:v>
                </c:pt>
                <c:pt idx="2">
                  <c:v>Alcohol</c:v>
                </c:pt>
                <c:pt idx="3">
                  <c:v>Physical Activity</c:v>
                </c:pt>
              </c:strCache>
            </c:strRef>
          </c:cat>
          <c:val>
            <c:numRef>
              <c:f>'7-Back pain'!$B$3:$E$3</c:f>
              <c:numCache>
                <c:formatCode>0.0%</c:formatCode>
                <c:ptCount val="4"/>
                <c:pt idx="0">
                  <c:v>0.27272727272727271</c:v>
                </c:pt>
                <c:pt idx="1">
                  <c:v>0.24242424242424243</c:v>
                </c:pt>
                <c:pt idx="2">
                  <c:v>0.24242424242424243</c:v>
                </c:pt>
                <c:pt idx="3">
                  <c:v>7.575757575757576E-2</c:v>
                </c:pt>
              </c:numCache>
            </c:numRef>
          </c:val>
        </c:ser>
        <c:ser>
          <c:idx val="2"/>
          <c:order val="2"/>
          <c:tx>
            <c:strRef>
              <c:f>'7-Back pain'!$A$4</c:f>
              <c:strCache>
                <c:ptCount val="1"/>
                <c:pt idx="0">
                  <c:v>Acceptable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'7-Back pain'!$B$1:$E$1</c:f>
              <c:strCache>
                <c:ptCount val="4"/>
                <c:pt idx="0">
                  <c:v>Smoking</c:v>
                </c:pt>
                <c:pt idx="1">
                  <c:v>Nutrition</c:v>
                </c:pt>
                <c:pt idx="2">
                  <c:v>Alcohol</c:v>
                </c:pt>
                <c:pt idx="3">
                  <c:v>Physical Activity</c:v>
                </c:pt>
              </c:strCache>
            </c:strRef>
          </c:cat>
          <c:val>
            <c:numRef>
              <c:f>'7-Back pain'!$B$4:$E$4</c:f>
              <c:numCache>
                <c:formatCode>0.0%</c:formatCode>
                <c:ptCount val="4"/>
                <c:pt idx="0">
                  <c:v>0.5757575757575758</c:v>
                </c:pt>
                <c:pt idx="1">
                  <c:v>0.62121212121212122</c:v>
                </c:pt>
                <c:pt idx="2">
                  <c:v>0.60606060606060608</c:v>
                </c:pt>
                <c:pt idx="3">
                  <c:v>0.89393939393939392</c:v>
                </c:pt>
              </c:numCache>
            </c:numRef>
          </c:val>
        </c:ser>
        <c:ser>
          <c:idx val="3"/>
          <c:order val="3"/>
          <c:tx>
            <c:strRef>
              <c:f>'7-Back pain'!$A$5</c:f>
              <c:strCache>
                <c:ptCount val="1"/>
              </c:strCache>
            </c:strRef>
          </c:tx>
          <c:spPr>
            <a:solidFill>
              <a:schemeClr val="accent3">
                <a:lumMod val="20000"/>
                <a:lumOff val="80000"/>
              </a:schemeClr>
            </a:solidFill>
          </c:spPr>
          <c:invertIfNegative val="0"/>
          <c:cat>
            <c:strRef>
              <c:f>'7-Back pain'!$B$1:$E$1</c:f>
              <c:strCache>
                <c:ptCount val="4"/>
                <c:pt idx="0">
                  <c:v>Smoking</c:v>
                </c:pt>
                <c:pt idx="1">
                  <c:v>Nutrition</c:v>
                </c:pt>
                <c:pt idx="2">
                  <c:v>Alcohol</c:v>
                </c:pt>
                <c:pt idx="3">
                  <c:v>Physical Activity</c:v>
                </c:pt>
              </c:strCache>
            </c:strRef>
          </c:cat>
          <c:val>
            <c:numRef>
              <c:f>'7-Back pain'!$B$5:$E$5</c:f>
              <c:numCache>
                <c:formatCode>0.0%</c:formatCode>
                <c:ptCount val="4"/>
              </c:numCache>
            </c:numRef>
          </c:val>
        </c:ser>
        <c:ser>
          <c:idx val="4"/>
          <c:order val="4"/>
          <c:tx>
            <c:strRef>
              <c:f>'7-Back pain'!$A$6</c:f>
              <c:strCache>
                <c:ptCount val="1"/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'7-Back pain'!$B$1:$E$1</c:f>
              <c:strCache>
                <c:ptCount val="4"/>
                <c:pt idx="0">
                  <c:v>Smoking</c:v>
                </c:pt>
                <c:pt idx="1">
                  <c:v>Nutrition</c:v>
                </c:pt>
                <c:pt idx="2">
                  <c:v>Alcohol</c:v>
                </c:pt>
                <c:pt idx="3">
                  <c:v>Physical Activity</c:v>
                </c:pt>
              </c:strCache>
            </c:strRef>
          </c:cat>
          <c:val>
            <c:numRef>
              <c:f>'7-Back pain'!$B$6:$E$6</c:f>
              <c:numCache>
                <c:formatCode>General</c:formatCode>
                <c:ptCount val="4"/>
              </c:numCache>
            </c:numRef>
          </c:val>
        </c:ser>
        <c:ser>
          <c:idx val="5"/>
          <c:order val="5"/>
          <c:tx>
            <c:strRef>
              <c:f>'7-Back pain'!$A$7</c:f>
              <c:strCache>
                <c:ptCount val="1"/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'7-Back pain'!$B$1:$E$1</c:f>
              <c:strCache>
                <c:ptCount val="4"/>
                <c:pt idx="0">
                  <c:v>Smoking</c:v>
                </c:pt>
                <c:pt idx="1">
                  <c:v>Nutrition</c:v>
                </c:pt>
                <c:pt idx="2">
                  <c:v>Alcohol</c:v>
                </c:pt>
                <c:pt idx="3">
                  <c:v>Physical Activity</c:v>
                </c:pt>
              </c:strCache>
            </c:strRef>
          </c:cat>
          <c:val>
            <c:numRef>
              <c:f>'7-Back pain'!$B$7:$E$7</c:f>
              <c:numCache>
                <c:formatCode>0.0%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2015104"/>
        <c:axId val="142041472"/>
      </c:barChart>
      <c:catAx>
        <c:axId val="142015104"/>
        <c:scaling>
          <c:orientation val="maxMin"/>
        </c:scaling>
        <c:delete val="0"/>
        <c:axPos val="l"/>
        <c:majorTickMark val="out"/>
        <c:minorTickMark val="none"/>
        <c:tickLblPos val="nextTo"/>
        <c:crossAx val="142041472"/>
        <c:crosses val="autoZero"/>
        <c:auto val="1"/>
        <c:lblAlgn val="ctr"/>
        <c:lblOffset val="100"/>
        <c:noMultiLvlLbl val="0"/>
      </c:catAx>
      <c:valAx>
        <c:axId val="142041472"/>
        <c:scaling>
          <c:orientation val="minMax"/>
          <c:max val="1"/>
          <c:min val="0"/>
        </c:scaling>
        <c:delete val="0"/>
        <c:axPos val="t"/>
        <c:majorGridlines/>
        <c:numFmt formatCode="0.0%" sourceLinked="1"/>
        <c:majorTickMark val="out"/>
        <c:minorTickMark val="none"/>
        <c:tickLblPos val="nextTo"/>
        <c:crossAx val="142015104"/>
        <c:crosses val="autoZero"/>
        <c:crossBetween val="between"/>
        <c:majorUnit val="0.1"/>
        <c:minorUnit val="5.000000000000001E-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'8-Admin'!$A$2</c:f>
              <c:strCache>
                <c:ptCount val="1"/>
                <c:pt idx="0">
                  <c:v>Unacceptable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'8-Admin'!$B$1:$E$1</c:f>
              <c:strCache>
                <c:ptCount val="4"/>
                <c:pt idx="0">
                  <c:v>Smoking</c:v>
                </c:pt>
                <c:pt idx="1">
                  <c:v>Nutrition</c:v>
                </c:pt>
                <c:pt idx="2">
                  <c:v>Alcohol</c:v>
                </c:pt>
                <c:pt idx="3">
                  <c:v>Physical Activity</c:v>
                </c:pt>
              </c:strCache>
            </c:strRef>
          </c:cat>
          <c:val>
            <c:numRef>
              <c:f>'8-Admin'!$B$2:$E$2</c:f>
              <c:numCache>
                <c:formatCode>0.0%</c:formatCode>
                <c:ptCount val="4"/>
                <c:pt idx="0">
                  <c:v>0.25757575757575757</c:v>
                </c:pt>
                <c:pt idx="1">
                  <c:v>0.25757575757575757</c:v>
                </c:pt>
                <c:pt idx="2">
                  <c:v>0.25757575757575757</c:v>
                </c:pt>
                <c:pt idx="3">
                  <c:v>0.25757575757575757</c:v>
                </c:pt>
              </c:numCache>
            </c:numRef>
          </c:val>
        </c:ser>
        <c:ser>
          <c:idx val="1"/>
          <c:order val="1"/>
          <c:tx>
            <c:strRef>
              <c:f>'8-Admin'!$A$3</c:f>
              <c:strCache>
                <c:ptCount val="1"/>
                <c:pt idx="0">
                  <c:v>Ambivalent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cat>
            <c:strRef>
              <c:f>'8-Admin'!$B$1:$E$1</c:f>
              <c:strCache>
                <c:ptCount val="4"/>
                <c:pt idx="0">
                  <c:v>Smoking</c:v>
                </c:pt>
                <c:pt idx="1">
                  <c:v>Nutrition</c:v>
                </c:pt>
                <c:pt idx="2">
                  <c:v>Alcohol</c:v>
                </c:pt>
                <c:pt idx="3">
                  <c:v>Physical Activity</c:v>
                </c:pt>
              </c:strCache>
            </c:strRef>
          </c:cat>
          <c:val>
            <c:numRef>
              <c:f>'8-Admin'!$B$3:$E$3</c:f>
              <c:numCache>
                <c:formatCode>0.0%</c:formatCode>
                <c:ptCount val="4"/>
                <c:pt idx="0">
                  <c:v>0.18181818181818182</c:v>
                </c:pt>
                <c:pt idx="1">
                  <c:v>0.19696969696969696</c:v>
                </c:pt>
                <c:pt idx="2">
                  <c:v>0.16666666666666666</c:v>
                </c:pt>
                <c:pt idx="3">
                  <c:v>0.15151515151515152</c:v>
                </c:pt>
              </c:numCache>
            </c:numRef>
          </c:val>
        </c:ser>
        <c:ser>
          <c:idx val="2"/>
          <c:order val="2"/>
          <c:tx>
            <c:strRef>
              <c:f>'8-Admin'!$A$4</c:f>
              <c:strCache>
                <c:ptCount val="1"/>
                <c:pt idx="0">
                  <c:v>Acceptable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'8-Admin'!$B$1:$E$1</c:f>
              <c:strCache>
                <c:ptCount val="4"/>
                <c:pt idx="0">
                  <c:v>Smoking</c:v>
                </c:pt>
                <c:pt idx="1">
                  <c:v>Nutrition</c:v>
                </c:pt>
                <c:pt idx="2">
                  <c:v>Alcohol</c:v>
                </c:pt>
                <c:pt idx="3">
                  <c:v>Physical Activity</c:v>
                </c:pt>
              </c:strCache>
            </c:strRef>
          </c:cat>
          <c:val>
            <c:numRef>
              <c:f>'8-Admin'!$B$4:$E$4</c:f>
              <c:numCache>
                <c:formatCode>0.0%</c:formatCode>
                <c:ptCount val="4"/>
                <c:pt idx="0">
                  <c:v>0.56060606060606055</c:v>
                </c:pt>
                <c:pt idx="1">
                  <c:v>0.54545454545454541</c:v>
                </c:pt>
                <c:pt idx="2">
                  <c:v>0.5757575757575758</c:v>
                </c:pt>
                <c:pt idx="3">
                  <c:v>0.59090909090909094</c:v>
                </c:pt>
              </c:numCache>
            </c:numRef>
          </c:val>
        </c:ser>
        <c:ser>
          <c:idx val="3"/>
          <c:order val="3"/>
          <c:tx>
            <c:strRef>
              <c:f>'8-Admin'!$A$5</c:f>
              <c:strCache>
                <c:ptCount val="1"/>
              </c:strCache>
            </c:strRef>
          </c:tx>
          <c:spPr>
            <a:solidFill>
              <a:schemeClr val="accent3">
                <a:lumMod val="20000"/>
                <a:lumOff val="80000"/>
              </a:schemeClr>
            </a:solidFill>
          </c:spPr>
          <c:invertIfNegative val="0"/>
          <c:cat>
            <c:strRef>
              <c:f>'8-Admin'!$B$1:$E$1</c:f>
              <c:strCache>
                <c:ptCount val="4"/>
                <c:pt idx="0">
                  <c:v>Smoking</c:v>
                </c:pt>
                <c:pt idx="1">
                  <c:v>Nutrition</c:v>
                </c:pt>
                <c:pt idx="2">
                  <c:v>Alcohol</c:v>
                </c:pt>
                <c:pt idx="3">
                  <c:v>Physical Activity</c:v>
                </c:pt>
              </c:strCache>
            </c:strRef>
          </c:cat>
          <c:val>
            <c:numRef>
              <c:f>'8-Admin'!$B$5:$E$5</c:f>
              <c:numCache>
                <c:formatCode>0.0%</c:formatCode>
                <c:ptCount val="4"/>
              </c:numCache>
            </c:numRef>
          </c:val>
        </c:ser>
        <c:ser>
          <c:idx val="4"/>
          <c:order val="4"/>
          <c:tx>
            <c:strRef>
              <c:f>'8-Admin'!$A$6</c:f>
              <c:strCache>
                <c:ptCount val="1"/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'8-Admin'!$B$1:$E$1</c:f>
              <c:strCache>
                <c:ptCount val="4"/>
                <c:pt idx="0">
                  <c:v>Smoking</c:v>
                </c:pt>
                <c:pt idx="1">
                  <c:v>Nutrition</c:v>
                </c:pt>
                <c:pt idx="2">
                  <c:v>Alcohol</c:v>
                </c:pt>
                <c:pt idx="3">
                  <c:v>Physical Activity</c:v>
                </c:pt>
              </c:strCache>
            </c:strRef>
          </c:cat>
          <c:val>
            <c:numRef>
              <c:f>'8-Admin'!$B$6:$E$6</c:f>
              <c:numCache>
                <c:formatCode>General</c:formatCode>
                <c:ptCount val="4"/>
              </c:numCache>
            </c:numRef>
          </c:val>
        </c:ser>
        <c:ser>
          <c:idx val="5"/>
          <c:order val="5"/>
          <c:tx>
            <c:strRef>
              <c:f>'8-Admin'!$A$7</c:f>
              <c:strCache>
                <c:ptCount val="1"/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'8-Admin'!$B$1:$E$1</c:f>
              <c:strCache>
                <c:ptCount val="4"/>
                <c:pt idx="0">
                  <c:v>Smoking</c:v>
                </c:pt>
                <c:pt idx="1">
                  <c:v>Nutrition</c:v>
                </c:pt>
                <c:pt idx="2">
                  <c:v>Alcohol</c:v>
                </c:pt>
                <c:pt idx="3">
                  <c:v>Physical Activity</c:v>
                </c:pt>
              </c:strCache>
            </c:strRef>
          </c:cat>
          <c:val>
            <c:numRef>
              <c:f>'8-Admin'!$B$7:$E$7</c:f>
              <c:numCache>
                <c:formatCode>0.0%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2123008"/>
        <c:axId val="142124544"/>
      </c:barChart>
      <c:catAx>
        <c:axId val="142123008"/>
        <c:scaling>
          <c:orientation val="maxMin"/>
        </c:scaling>
        <c:delete val="0"/>
        <c:axPos val="l"/>
        <c:majorTickMark val="out"/>
        <c:minorTickMark val="none"/>
        <c:tickLblPos val="nextTo"/>
        <c:crossAx val="142124544"/>
        <c:crosses val="autoZero"/>
        <c:auto val="1"/>
        <c:lblAlgn val="ctr"/>
        <c:lblOffset val="100"/>
        <c:noMultiLvlLbl val="0"/>
      </c:catAx>
      <c:valAx>
        <c:axId val="142124544"/>
        <c:scaling>
          <c:orientation val="minMax"/>
          <c:max val="1"/>
          <c:min val="0"/>
        </c:scaling>
        <c:delete val="0"/>
        <c:axPos val="t"/>
        <c:majorGridlines/>
        <c:numFmt formatCode="0.0%" sourceLinked="1"/>
        <c:majorTickMark val="out"/>
        <c:minorTickMark val="none"/>
        <c:tickLblPos val="nextTo"/>
        <c:crossAx val="142123008"/>
        <c:crosses val="autoZero"/>
        <c:crossBetween val="between"/>
        <c:majorUnit val="0.1"/>
        <c:minorUnit val="5.000000000000001E-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17</xdr:col>
      <xdr:colOff>227250</xdr:colOff>
      <xdr:row>27</xdr:row>
      <xdr:rowOff>37650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18</xdr:col>
      <xdr:colOff>436800</xdr:colOff>
      <xdr:row>30</xdr:row>
      <xdr:rowOff>37650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18</xdr:col>
      <xdr:colOff>436800</xdr:colOff>
      <xdr:row>30</xdr:row>
      <xdr:rowOff>37650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18</xdr:col>
      <xdr:colOff>436800</xdr:colOff>
      <xdr:row>30</xdr:row>
      <xdr:rowOff>37650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18</xdr:col>
      <xdr:colOff>436800</xdr:colOff>
      <xdr:row>30</xdr:row>
      <xdr:rowOff>37650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18</xdr:col>
      <xdr:colOff>436800</xdr:colOff>
      <xdr:row>30</xdr:row>
      <xdr:rowOff>37650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18</xdr:col>
      <xdr:colOff>436800</xdr:colOff>
      <xdr:row>30</xdr:row>
      <xdr:rowOff>37650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18</xdr:col>
      <xdr:colOff>436800</xdr:colOff>
      <xdr:row>30</xdr:row>
      <xdr:rowOff>37650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18</xdr:col>
      <xdr:colOff>436800</xdr:colOff>
      <xdr:row>30</xdr:row>
      <xdr:rowOff>37650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18</xdr:col>
      <xdr:colOff>436800</xdr:colOff>
      <xdr:row>30</xdr:row>
      <xdr:rowOff>37650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18</xdr:col>
      <xdr:colOff>436800</xdr:colOff>
      <xdr:row>30</xdr:row>
      <xdr:rowOff>37650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18</xdr:col>
      <xdr:colOff>436800</xdr:colOff>
      <xdr:row>30</xdr:row>
      <xdr:rowOff>37650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18</xdr:col>
      <xdr:colOff>436800</xdr:colOff>
      <xdr:row>30</xdr:row>
      <xdr:rowOff>37650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18</xdr:col>
      <xdr:colOff>436800</xdr:colOff>
      <xdr:row>30</xdr:row>
      <xdr:rowOff>37650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18</xdr:col>
      <xdr:colOff>436800</xdr:colOff>
      <xdr:row>30</xdr:row>
      <xdr:rowOff>37650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18</xdr:col>
      <xdr:colOff>436800</xdr:colOff>
      <xdr:row>30</xdr:row>
      <xdr:rowOff>37650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18</xdr:col>
      <xdr:colOff>436800</xdr:colOff>
      <xdr:row>30</xdr:row>
      <xdr:rowOff>37650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18</xdr:col>
      <xdr:colOff>436800</xdr:colOff>
      <xdr:row>30</xdr:row>
      <xdr:rowOff>37650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18</xdr:col>
      <xdr:colOff>436800</xdr:colOff>
      <xdr:row>30</xdr:row>
      <xdr:rowOff>37650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18</xdr:col>
      <xdr:colOff>436800</xdr:colOff>
      <xdr:row>30</xdr:row>
      <xdr:rowOff>37650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18</xdr:col>
      <xdr:colOff>436800</xdr:colOff>
      <xdr:row>30</xdr:row>
      <xdr:rowOff>37650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B67"/>
  <sheetViews>
    <sheetView topLeftCell="CL1" workbookViewId="0">
      <pane ySplit="1" topLeftCell="A46" activePane="bottomLeft" state="frozen"/>
      <selection pane="bottomLeft"/>
    </sheetView>
  </sheetViews>
  <sheetFormatPr defaultColWidth="14.42578125" defaultRowHeight="15.75" customHeight="1" x14ac:dyDescent="0.2"/>
  <cols>
    <col min="1" max="1" width="16.140625" style="8" customWidth="1"/>
    <col min="2" max="2" width="11.85546875" customWidth="1"/>
    <col min="3" max="3" width="9.42578125" customWidth="1"/>
    <col min="4" max="4" width="14.5703125" customWidth="1"/>
    <col min="5" max="5" width="18" customWidth="1"/>
    <col min="6" max="6" width="11.140625" customWidth="1"/>
    <col min="7" max="7" width="16" customWidth="1"/>
    <col min="8" max="8" width="21.5703125" customWidth="1"/>
    <col min="9" max="9" width="14.28515625" customWidth="1"/>
    <col min="10" max="10" width="14.5703125" customWidth="1"/>
    <col min="11" max="11" width="15.28515625" customWidth="1"/>
    <col min="12" max="12" width="16.85546875" customWidth="1"/>
    <col min="13" max="14" width="15.42578125" customWidth="1"/>
    <col min="15" max="18" width="21.5703125" customWidth="1"/>
    <col min="19" max="19" width="14.85546875" customWidth="1"/>
    <col min="20" max="20" width="18.5703125" customWidth="1"/>
    <col min="21" max="22" width="14.5703125" customWidth="1"/>
    <col min="23" max="102" width="11.28515625" style="2" customWidth="1"/>
    <col min="103" max="103" width="19.28515625" style="2" customWidth="1"/>
    <col min="104" max="104" width="19.28515625" customWidth="1"/>
  </cols>
  <sheetData>
    <row r="1" spans="1:184" s="4" customFormat="1" ht="15.75" customHeight="1" x14ac:dyDescent="0.2">
      <c r="A1" s="6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802</v>
      </c>
      <c r="W1" s="5" t="s">
        <v>720</v>
      </c>
      <c r="X1" s="5" t="s">
        <v>721</v>
      </c>
      <c r="Y1" s="5" t="s">
        <v>722</v>
      </c>
      <c r="Z1" s="5" t="s">
        <v>723</v>
      </c>
      <c r="AA1" s="5" t="s">
        <v>724</v>
      </c>
      <c r="AB1" s="5" t="s">
        <v>725</v>
      </c>
      <c r="AC1" s="5" t="s">
        <v>726</v>
      </c>
      <c r="AD1" s="5" t="s">
        <v>727</v>
      </c>
      <c r="AE1" s="5" t="s">
        <v>728</v>
      </c>
      <c r="AF1" s="5" t="s">
        <v>729</v>
      </c>
      <c r="AG1" s="5" t="s">
        <v>730</v>
      </c>
      <c r="AH1" s="5" t="s">
        <v>731</v>
      </c>
      <c r="AI1" s="5" t="s">
        <v>732</v>
      </c>
      <c r="AJ1" s="5" t="s">
        <v>733</v>
      </c>
      <c r="AK1" s="5" t="s">
        <v>734</v>
      </c>
      <c r="AL1" s="5" t="s">
        <v>735</v>
      </c>
      <c r="AM1" s="5" t="s">
        <v>736</v>
      </c>
      <c r="AN1" s="5" t="s">
        <v>737</v>
      </c>
      <c r="AO1" s="5" t="s">
        <v>738</v>
      </c>
      <c r="AP1" s="5" t="s">
        <v>739</v>
      </c>
      <c r="AQ1" s="5" t="s">
        <v>740</v>
      </c>
      <c r="AR1" s="5" t="s">
        <v>741</v>
      </c>
      <c r="AS1" s="5" t="s">
        <v>742</v>
      </c>
      <c r="AT1" s="5" t="s">
        <v>743</v>
      </c>
      <c r="AU1" s="5" t="s">
        <v>744</v>
      </c>
      <c r="AV1" s="5" t="s">
        <v>745</v>
      </c>
      <c r="AW1" s="5" t="s">
        <v>746</v>
      </c>
      <c r="AX1" s="5" t="s">
        <v>747</v>
      </c>
      <c r="AY1" s="5" t="s">
        <v>748</v>
      </c>
      <c r="AZ1" s="5" t="s">
        <v>749</v>
      </c>
      <c r="BA1" s="5" t="s">
        <v>750</v>
      </c>
      <c r="BB1" s="5" t="s">
        <v>751</v>
      </c>
      <c r="BC1" s="5" t="s">
        <v>752</v>
      </c>
      <c r="BD1" s="5" t="s">
        <v>753</v>
      </c>
      <c r="BE1" s="5" t="s">
        <v>754</v>
      </c>
      <c r="BF1" s="5" t="s">
        <v>755</v>
      </c>
      <c r="BG1" s="5" t="s">
        <v>756</v>
      </c>
      <c r="BH1" s="5" t="s">
        <v>757</v>
      </c>
      <c r="BI1" s="5" t="s">
        <v>758</v>
      </c>
      <c r="BJ1" s="5" t="s">
        <v>759</v>
      </c>
      <c r="BK1" s="5" t="s">
        <v>760</v>
      </c>
      <c r="BL1" s="5" t="s">
        <v>761</v>
      </c>
      <c r="BM1" s="5" t="s">
        <v>762</v>
      </c>
      <c r="BN1" s="5" t="s">
        <v>763</v>
      </c>
      <c r="BO1" s="5" t="s">
        <v>764</v>
      </c>
      <c r="BP1" s="5" t="s">
        <v>765</v>
      </c>
      <c r="BQ1" s="5" t="s">
        <v>766</v>
      </c>
      <c r="BR1" s="5" t="s">
        <v>767</v>
      </c>
      <c r="BS1" s="5" t="s">
        <v>768</v>
      </c>
      <c r="BT1" s="5" t="s">
        <v>769</v>
      </c>
      <c r="BU1" s="5" t="s">
        <v>770</v>
      </c>
      <c r="BV1" s="5" t="s">
        <v>771</v>
      </c>
      <c r="BW1" s="5" t="s">
        <v>772</v>
      </c>
      <c r="BX1" s="5" t="s">
        <v>773</v>
      </c>
      <c r="BY1" s="5" t="s">
        <v>774</v>
      </c>
      <c r="BZ1" s="5" t="s">
        <v>775</v>
      </c>
      <c r="CA1" s="5" t="s">
        <v>776</v>
      </c>
      <c r="CB1" s="5" t="s">
        <v>777</v>
      </c>
      <c r="CC1" s="5" t="s">
        <v>778</v>
      </c>
      <c r="CD1" s="5" t="s">
        <v>779</v>
      </c>
      <c r="CE1" s="5" t="s">
        <v>780</v>
      </c>
      <c r="CF1" s="5" t="s">
        <v>781</v>
      </c>
      <c r="CG1" s="5" t="s">
        <v>782</v>
      </c>
      <c r="CH1" s="5" t="s">
        <v>783</v>
      </c>
      <c r="CI1" s="5" t="s">
        <v>784</v>
      </c>
      <c r="CJ1" s="5" t="s">
        <v>785</v>
      </c>
      <c r="CK1" s="5" t="s">
        <v>786</v>
      </c>
      <c r="CL1" s="5" t="s">
        <v>787</v>
      </c>
      <c r="CM1" s="5" t="s">
        <v>788</v>
      </c>
      <c r="CN1" s="5" t="s">
        <v>789</v>
      </c>
      <c r="CO1" s="5" t="s">
        <v>790</v>
      </c>
      <c r="CP1" s="5" t="s">
        <v>791</v>
      </c>
      <c r="CQ1" s="5" t="s">
        <v>792</v>
      </c>
      <c r="CR1" s="5" t="s">
        <v>793</v>
      </c>
      <c r="CS1" s="5" t="s">
        <v>794</v>
      </c>
      <c r="CT1" s="5" t="s">
        <v>795</v>
      </c>
      <c r="CU1" s="5" t="s">
        <v>796</v>
      </c>
      <c r="CV1" s="5" t="s">
        <v>797</v>
      </c>
      <c r="CW1" s="5" t="s">
        <v>798</v>
      </c>
      <c r="CX1" s="5" t="s">
        <v>799</v>
      </c>
      <c r="CY1" s="5" t="s">
        <v>715</v>
      </c>
      <c r="CZ1" s="5" t="s">
        <v>716</v>
      </c>
      <c r="DA1" s="5" t="s">
        <v>720</v>
      </c>
      <c r="DB1" s="5" t="s">
        <v>721</v>
      </c>
      <c r="DC1" s="5" t="s">
        <v>722</v>
      </c>
      <c r="DD1" s="5" t="s">
        <v>723</v>
      </c>
      <c r="DE1" s="5" t="s">
        <v>724</v>
      </c>
      <c r="DF1" s="5" t="s">
        <v>725</v>
      </c>
      <c r="DG1" s="5" t="s">
        <v>726</v>
      </c>
      <c r="DH1" s="5" t="s">
        <v>727</v>
      </c>
      <c r="DI1" s="5" t="s">
        <v>728</v>
      </c>
      <c r="DJ1" s="5" t="s">
        <v>729</v>
      </c>
      <c r="DK1" s="5" t="s">
        <v>730</v>
      </c>
      <c r="DL1" s="5" t="s">
        <v>731</v>
      </c>
      <c r="DM1" s="5" t="s">
        <v>732</v>
      </c>
      <c r="DN1" s="5" t="s">
        <v>733</v>
      </c>
      <c r="DO1" s="5" t="s">
        <v>734</v>
      </c>
      <c r="DP1" s="5" t="s">
        <v>735</v>
      </c>
      <c r="DQ1" s="5" t="s">
        <v>736</v>
      </c>
      <c r="DR1" s="5" t="s">
        <v>737</v>
      </c>
      <c r="DS1" s="5" t="s">
        <v>738</v>
      </c>
      <c r="DT1" s="5" t="s">
        <v>739</v>
      </c>
      <c r="DU1" s="5" t="s">
        <v>740</v>
      </c>
      <c r="DV1" s="5" t="s">
        <v>741</v>
      </c>
      <c r="DW1" s="5" t="s">
        <v>742</v>
      </c>
      <c r="DX1" s="5" t="s">
        <v>743</v>
      </c>
      <c r="DY1" s="5" t="s">
        <v>744</v>
      </c>
      <c r="DZ1" s="5" t="s">
        <v>745</v>
      </c>
      <c r="EA1" s="5" t="s">
        <v>746</v>
      </c>
      <c r="EB1" s="5" t="s">
        <v>747</v>
      </c>
      <c r="EC1" s="5" t="s">
        <v>748</v>
      </c>
      <c r="ED1" s="5" t="s">
        <v>749</v>
      </c>
      <c r="EE1" s="5" t="s">
        <v>750</v>
      </c>
      <c r="EF1" s="5" t="s">
        <v>751</v>
      </c>
      <c r="EG1" s="5" t="s">
        <v>752</v>
      </c>
      <c r="EH1" s="5" t="s">
        <v>753</v>
      </c>
      <c r="EI1" s="5" t="s">
        <v>754</v>
      </c>
      <c r="EJ1" s="5" t="s">
        <v>755</v>
      </c>
      <c r="EK1" s="5" t="s">
        <v>756</v>
      </c>
      <c r="EL1" s="5" t="s">
        <v>757</v>
      </c>
      <c r="EM1" s="5" t="s">
        <v>758</v>
      </c>
      <c r="EN1" s="5" t="s">
        <v>759</v>
      </c>
      <c r="EO1" s="5" t="s">
        <v>760</v>
      </c>
      <c r="EP1" s="5" t="s">
        <v>761</v>
      </c>
      <c r="EQ1" s="5" t="s">
        <v>762</v>
      </c>
      <c r="ER1" s="5" t="s">
        <v>763</v>
      </c>
      <c r="ES1" s="5" t="s">
        <v>764</v>
      </c>
      <c r="ET1" s="5" t="s">
        <v>765</v>
      </c>
      <c r="EU1" s="5" t="s">
        <v>766</v>
      </c>
      <c r="EV1" s="5" t="s">
        <v>767</v>
      </c>
      <c r="EW1" s="5" t="s">
        <v>768</v>
      </c>
      <c r="EX1" s="5" t="s">
        <v>769</v>
      </c>
      <c r="EY1" s="5" t="s">
        <v>770</v>
      </c>
      <c r="EZ1" s="5" t="s">
        <v>771</v>
      </c>
      <c r="FA1" s="5" t="s">
        <v>772</v>
      </c>
      <c r="FB1" s="5" t="s">
        <v>773</v>
      </c>
      <c r="FC1" s="5" t="s">
        <v>774</v>
      </c>
      <c r="FD1" s="5" t="s">
        <v>775</v>
      </c>
      <c r="FE1" s="5" t="s">
        <v>776</v>
      </c>
      <c r="FF1" s="5" t="s">
        <v>777</v>
      </c>
      <c r="FG1" s="5" t="s">
        <v>778</v>
      </c>
      <c r="FH1" s="5" t="s">
        <v>779</v>
      </c>
      <c r="FI1" s="5" t="s">
        <v>780</v>
      </c>
      <c r="FJ1" s="5" t="s">
        <v>781</v>
      </c>
      <c r="FK1" s="5" t="s">
        <v>782</v>
      </c>
      <c r="FL1" s="5" t="s">
        <v>783</v>
      </c>
      <c r="FM1" s="5" t="s">
        <v>784</v>
      </c>
      <c r="FN1" s="5" t="s">
        <v>785</v>
      </c>
      <c r="FO1" s="5" t="s">
        <v>786</v>
      </c>
      <c r="FP1" s="5" t="s">
        <v>787</v>
      </c>
      <c r="FQ1" s="5" t="s">
        <v>788</v>
      </c>
      <c r="FR1" s="5" t="s">
        <v>789</v>
      </c>
      <c r="FS1" s="5" t="s">
        <v>790</v>
      </c>
      <c r="FT1" s="5" t="s">
        <v>791</v>
      </c>
      <c r="FU1" s="5" t="s">
        <v>792</v>
      </c>
      <c r="FV1" s="5" t="s">
        <v>793</v>
      </c>
      <c r="FW1" s="5" t="s">
        <v>794</v>
      </c>
      <c r="FX1" s="5" t="s">
        <v>795</v>
      </c>
      <c r="FY1" s="5" t="s">
        <v>796</v>
      </c>
      <c r="FZ1" s="5" t="s">
        <v>797</v>
      </c>
      <c r="GA1" s="5" t="s">
        <v>798</v>
      </c>
      <c r="GB1" s="5" t="s">
        <v>799</v>
      </c>
    </row>
    <row r="2" spans="1:184" ht="15.75" customHeight="1" x14ac:dyDescent="0.2">
      <c r="A2" s="7">
        <v>41785.518547175925</v>
      </c>
      <c r="B2" s="1">
        <v>63</v>
      </c>
      <c r="C2" s="1" t="s">
        <v>21</v>
      </c>
      <c r="D2" s="1" t="s">
        <v>22</v>
      </c>
      <c r="E2" s="1" t="s">
        <v>23</v>
      </c>
      <c r="F2" s="1" t="s">
        <v>24</v>
      </c>
      <c r="G2" s="1" t="s">
        <v>25</v>
      </c>
      <c r="H2" s="1" t="s">
        <v>26</v>
      </c>
      <c r="I2" s="1" t="s">
        <v>27</v>
      </c>
      <c r="J2" s="1">
        <v>6</v>
      </c>
      <c r="K2" s="1">
        <v>6</v>
      </c>
      <c r="L2" s="1" t="s">
        <v>28</v>
      </c>
      <c r="M2" s="1">
        <v>30</v>
      </c>
      <c r="N2" s="10"/>
      <c r="O2" s="1">
        <v>0</v>
      </c>
      <c r="P2" s="1" t="s">
        <v>29</v>
      </c>
      <c r="Q2" s="1" t="s">
        <v>30</v>
      </c>
      <c r="R2" s="1" t="s">
        <v>31</v>
      </c>
      <c r="S2" s="1">
        <v>12</v>
      </c>
      <c r="T2" s="1">
        <v>1</v>
      </c>
      <c r="U2" s="1">
        <v>20</v>
      </c>
      <c r="V2" s="1">
        <f>T2*U2</f>
        <v>20</v>
      </c>
      <c r="W2" s="11">
        <v>6</v>
      </c>
      <c r="X2" s="11">
        <v>1</v>
      </c>
      <c r="Y2" s="11">
        <v>6</v>
      </c>
      <c r="Z2" s="11">
        <v>1</v>
      </c>
      <c r="AA2" s="11">
        <v>1</v>
      </c>
      <c r="AB2" s="11">
        <v>1</v>
      </c>
      <c r="AC2" s="11">
        <v>1</v>
      </c>
      <c r="AD2" s="11">
        <v>1</v>
      </c>
      <c r="AE2" s="11">
        <v>2</v>
      </c>
      <c r="AF2" s="11">
        <v>1</v>
      </c>
      <c r="AG2" s="11">
        <v>1</v>
      </c>
      <c r="AH2" s="11">
        <v>3</v>
      </c>
      <c r="AI2" s="11">
        <v>5</v>
      </c>
      <c r="AJ2" s="11">
        <v>1</v>
      </c>
      <c r="AK2" s="11">
        <v>5</v>
      </c>
      <c r="AL2" s="11">
        <v>3</v>
      </c>
      <c r="AM2" s="11">
        <v>1</v>
      </c>
      <c r="AN2" s="11">
        <v>1</v>
      </c>
      <c r="AO2" s="11">
        <v>1</v>
      </c>
      <c r="AP2" s="11">
        <v>1</v>
      </c>
      <c r="AQ2" s="11">
        <v>6</v>
      </c>
      <c r="AR2" s="11">
        <v>1</v>
      </c>
      <c r="AS2" s="11">
        <v>1</v>
      </c>
      <c r="AT2" s="11">
        <v>2</v>
      </c>
      <c r="AU2" s="11">
        <v>1</v>
      </c>
      <c r="AV2" s="11">
        <v>1</v>
      </c>
      <c r="AW2" s="11">
        <v>1</v>
      </c>
      <c r="AX2" s="11">
        <v>1</v>
      </c>
      <c r="AY2" s="11">
        <v>1</v>
      </c>
      <c r="AZ2" s="11">
        <v>1</v>
      </c>
      <c r="BA2" s="11">
        <v>6</v>
      </c>
      <c r="BB2" s="11">
        <v>1</v>
      </c>
      <c r="BC2" s="11">
        <v>1</v>
      </c>
      <c r="BD2" s="11">
        <v>1</v>
      </c>
      <c r="BE2" s="11">
        <v>2</v>
      </c>
      <c r="BF2" s="11">
        <v>1</v>
      </c>
      <c r="BG2" s="11">
        <v>3</v>
      </c>
      <c r="BH2" s="11">
        <v>5</v>
      </c>
      <c r="BI2" s="11">
        <v>1</v>
      </c>
      <c r="BJ2" s="11">
        <v>1</v>
      </c>
      <c r="BK2" s="11">
        <v>6</v>
      </c>
      <c r="BL2" s="11">
        <v>1</v>
      </c>
      <c r="BM2" s="11">
        <v>6</v>
      </c>
      <c r="BN2" s="11">
        <v>1</v>
      </c>
      <c r="BO2" s="11">
        <v>1</v>
      </c>
      <c r="BP2" s="11">
        <v>1</v>
      </c>
      <c r="BQ2" s="11">
        <v>1</v>
      </c>
      <c r="BR2" s="11">
        <v>1</v>
      </c>
      <c r="BS2" s="11">
        <v>6</v>
      </c>
      <c r="BT2" s="11">
        <v>1</v>
      </c>
      <c r="BU2" s="11">
        <v>3</v>
      </c>
      <c r="BV2" s="11">
        <v>5</v>
      </c>
      <c r="BW2" s="11">
        <v>6</v>
      </c>
      <c r="BX2" s="11">
        <v>1</v>
      </c>
      <c r="BY2" s="11">
        <v>6</v>
      </c>
      <c r="BZ2" s="11">
        <v>6</v>
      </c>
      <c r="CA2" s="11">
        <v>1</v>
      </c>
      <c r="CB2" s="11">
        <v>1</v>
      </c>
      <c r="CC2" s="11">
        <v>1</v>
      </c>
      <c r="CD2" s="11">
        <v>1</v>
      </c>
      <c r="CE2" s="11">
        <v>6</v>
      </c>
      <c r="CF2" s="11">
        <v>1</v>
      </c>
      <c r="CG2" s="11">
        <v>1</v>
      </c>
      <c r="CH2" s="11">
        <v>1</v>
      </c>
      <c r="CI2" s="11">
        <v>1</v>
      </c>
      <c r="CJ2" s="11">
        <v>1</v>
      </c>
      <c r="CK2" s="11">
        <v>1</v>
      </c>
      <c r="CL2" s="11">
        <v>1</v>
      </c>
      <c r="CM2" s="11">
        <v>1</v>
      </c>
      <c r="CN2" s="11">
        <v>1</v>
      </c>
      <c r="CO2" s="11">
        <v>5</v>
      </c>
      <c r="CP2" s="11">
        <v>3</v>
      </c>
      <c r="CQ2" s="11">
        <v>6</v>
      </c>
      <c r="CR2" s="11">
        <v>5</v>
      </c>
      <c r="CS2" s="11">
        <v>2</v>
      </c>
      <c r="CT2" s="11">
        <v>1</v>
      </c>
      <c r="CU2" s="11">
        <v>1</v>
      </c>
      <c r="CV2" s="11">
        <v>1</v>
      </c>
      <c r="CW2" s="11">
        <v>1</v>
      </c>
      <c r="CX2" s="11">
        <v>1</v>
      </c>
      <c r="CY2" s="2" t="s">
        <v>28</v>
      </c>
      <c r="CZ2" s="9" t="s">
        <v>719</v>
      </c>
      <c r="DA2" t="str">
        <f>LOOKUP(W2,Matrix!$A$1:$A$6,Matrix!$B$1:$B$6)</f>
        <v>Acceptable</v>
      </c>
      <c r="DB2" t="str">
        <f>LOOKUP(X2,Matrix!$A$1:$A$6,Matrix!$B$1:$B$6)</f>
        <v>Unacceptable</v>
      </c>
      <c r="DC2" t="str">
        <f>LOOKUP(Y2,Matrix!$A$1:$A$6,Matrix!$B$1:$B$6)</f>
        <v>Acceptable</v>
      </c>
      <c r="DD2" t="str">
        <f>LOOKUP(Z2,Matrix!$A$1:$A$6,Matrix!$B$1:$B$6)</f>
        <v>Unacceptable</v>
      </c>
      <c r="DE2" t="str">
        <f>LOOKUP(AA2,Matrix!$A$1:$A$6,Matrix!$B$1:$B$6)</f>
        <v>Unacceptable</v>
      </c>
      <c r="DF2" t="str">
        <f>LOOKUP(AB2,Matrix!$A$1:$A$6,Matrix!$B$1:$B$6)</f>
        <v>Unacceptable</v>
      </c>
      <c r="DG2" t="str">
        <f>LOOKUP(AC2,Matrix!$A$1:$A$6,Matrix!$B$1:$B$6)</f>
        <v>Unacceptable</v>
      </c>
      <c r="DH2" t="str">
        <f>LOOKUP(AD2,Matrix!$A$1:$A$6,Matrix!$B$1:$B$6)</f>
        <v>Unacceptable</v>
      </c>
      <c r="DI2" t="str">
        <f>LOOKUP(AE2,Matrix!$A$1:$A$6,Matrix!$B$1:$B$6)</f>
        <v>Unacceptable</v>
      </c>
      <c r="DJ2" t="str">
        <f>LOOKUP(AF2,Matrix!$A$1:$A$6,Matrix!$B$1:$B$6)</f>
        <v>Unacceptable</v>
      </c>
      <c r="DK2" t="str">
        <f>LOOKUP(AG2,Matrix!$A$1:$A$6,Matrix!$B$1:$B$6)</f>
        <v>Unacceptable</v>
      </c>
      <c r="DL2" t="str">
        <f>LOOKUP(AH2,Matrix!$A$1:$A$6,Matrix!$B$1:$B$6)</f>
        <v>Ambivalent</v>
      </c>
      <c r="DM2" t="str">
        <f>LOOKUP(AI2,Matrix!$A$1:$A$6,Matrix!$B$1:$B$6)</f>
        <v>Acceptable</v>
      </c>
      <c r="DN2" t="str">
        <f>LOOKUP(AJ2,Matrix!$A$1:$A$6,Matrix!$B$1:$B$6)</f>
        <v>Unacceptable</v>
      </c>
      <c r="DO2" t="str">
        <f>LOOKUP(AK2,Matrix!$A$1:$A$6,Matrix!$B$1:$B$6)</f>
        <v>Acceptable</v>
      </c>
      <c r="DP2" t="str">
        <f>LOOKUP(AL2,Matrix!$A$1:$A$6,Matrix!$B$1:$B$6)</f>
        <v>Ambivalent</v>
      </c>
      <c r="DQ2" t="str">
        <f>LOOKUP(AM2,Matrix!$A$1:$A$6,Matrix!$B$1:$B$6)</f>
        <v>Unacceptable</v>
      </c>
      <c r="DR2" t="str">
        <f>LOOKUP(AN2,Matrix!$A$1:$A$6,Matrix!$B$1:$B$6)</f>
        <v>Unacceptable</v>
      </c>
      <c r="DS2" t="str">
        <f>LOOKUP(AO2,Matrix!$A$1:$A$6,Matrix!$B$1:$B$6)</f>
        <v>Unacceptable</v>
      </c>
      <c r="DT2" t="str">
        <f>LOOKUP(AP2,Matrix!$A$1:$A$6,Matrix!$B$1:$B$6)</f>
        <v>Unacceptable</v>
      </c>
      <c r="DU2" t="str">
        <f>LOOKUP(AQ2,Matrix!$A$1:$A$6,Matrix!$B$1:$B$6)</f>
        <v>Acceptable</v>
      </c>
      <c r="DV2" t="str">
        <f>LOOKUP(AR2,Matrix!$A$1:$A$6,Matrix!$B$1:$B$6)</f>
        <v>Unacceptable</v>
      </c>
      <c r="DW2" t="str">
        <f>LOOKUP(AS2,Matrix!$A$1:$A$6,Matrix!$B$1:$B$6)</f>
        <v>Unacceptable</v>
      </c>
      <c r="DX2" t="str">
        <f>LOOKUP(AT2,Matrix!$A$1:$A$6,Matrix!$B$1:$B$6)</f>
        <v>Unacceptable</v>
      </c>
      <c r="DY2" t="str">
        <f>LOOKUP(AU2,Matrix!$A$1:$A$6,Matrix!$B$1:$B$6)</f>
        <v>Unacceptable</v>
      </c>
      <c r="DZ2" t="str">
        <f>LOOKUP(AV2,Matrix!$A$1:$A$6,Matrix!$B$1:$B$6)</f>
        <v>Unacceptable</v>
      </c>
      <c r="EA2" t="str">
        <f>LOOKUP(AW2,Matrix!$A$1:$A$6,Matrix!$B$1:$B$6)</f>
        <v>Unacceptable</v>
      </c>
      <c r="EB2" t="str">
        <f>LOOKUP(AX2,Matrix!$A$1:$A$6,Matrix!$B$1:$B$6)</f>
        <v>Unacceptable</v>
      </c>
      <c r="EC2" t="str">
        <f>LOOKUP(AY2,Matrix!$A$1:$A$6,Matrix!$B$1:$B$6)</f>
        <v>Unacceptable</v>
      </c>
      <c r="ED2" t="str">
        <f>LOOKUP(AZ2,Matrix!$A$1:$A$6,Matrix!$B$1:$B$6)</f>
        <v>Unacceptable</v>
      </c>
      <c r="EE2" t="str">
        <f>LOOKUP(BA2,Matrix!$A$1:$A$6,Matrix!$B$1:$B$6)</f>
        <v>Acceptable</v>
      </c>
      <c r="EF2" t="str">
        <f>LOOKUP(BB2,Matrix!$A$1:$A$6,Matrix!$B$1:$B$6)</f>
        <v>Unacceptable</v>
      </c>
      <c r="EG2" t="str">
        <f>LOOKUP(BC2,Matrix!$A$1:$A$6,Matrix!$B$1:$B$6)</f>
        <v>Unacceptable</v>
      </c>
      <c r="EH2" t="str">
        <f>LOOKUP(BD2,Matrix!$A$1:$A$6,Matrix!$B$1:$B$6)</f>
        <v>Unacceptable</v>
      </c>
      <c r="EI2" t="str">
        <f>LOOKUP(BE2,Matrix!$A$1:$A$6,Matrix!$B$1:$B$6)</f>
        <v>Unacceptable</v>
      </c>
      <c r="EJ2" t="str">
        <f>LOOKUP(BF2,Matrix!$A$1:$A$6,Matrix!$B$1:$B$6)</f>
        <v>Unacceptable</v>
      </c>
      <c r="EK2" t="str">
        <f>LOOKUP(BG2,Matrix!$A$1:$A$6,Matrix!$B$1:$B$6)</f>
        <v>Ambivalent</v>
      </c>
      <c r="EL2" t="str">
        <f>LOOKUP(BH2,Matrix!$A$1:$A$6,Matrix!$B$1:$B$6)</f>
        <v>Acceptable</v>
      </c>
      <c r="EM2" t="str">
        <f>LOOKUP(BI2,Matrix!$A$1:$A$6,Matrix!$B$1:$B$6)</f>
        <v>Unacceptable</v>
      </c>
      <c r="EN2" t="str">
        <f>LOOKUP(BJ2,Matrix!$A$1:$A$6,Matrix!$B$1:$B$6)</f>
        <v>Unacceptable</v>
      </c>
      <c r="EO2" t="str">
        <f>LOOKUP(BK2,Matrix!$A$1:$A$6,Matrix!$B$1:$B$6)</f>
        <v>Acceptable</v>
      </c>
      <c r="EP2" t="str">
        <f>LOOKUP(BL2,Matrix!$A$1:$A$6,Matrix!$B$1:$B$6)</f>
        <v>Unacceptable</v>
      </c>
      <c r="EQ2" t="str">
        <f>LOOKUP(BM2,Matrix!$A$1:$A$6,Matrix!$B$1:$B$6)</f>
        <v>Acceptable</v>
      </c>
      <c r="ER2" t="str">
        <f>LOOKUP(BN2,Matrix!$A$1:$A$6,Matrix!$B$1:$B$6)</f>
        <v>Unacceptable</v>
      </c>
      <c r="ES2" t="str">
        <f>LOOKUP(BO2,Matrix!$A$1:$A$6,Matrix!$B$1:$B$6)</f>
        <v>Unacceptable</v>
      </c>
      <c r="ET2" t="str">
        <f>LOOKUP(BP2,Matrix!$A$1:$A$6,Matrix!$B$1:$B$6)</f>
        <v>Unacceptable</v>
      </c>
      <c r="EU2" t="str">
        <f>LOOKUP(BQ2,Matrix!$A$1:$A$6,Matrix!$B$1:$B$6)</f>
        <v>Unacceptable</v>
      </c>
      <c r="EV2" t="str">
        <f>LOOKUP(BR2,Matrix!$A$1:$A$6,Matrix!$B$1:$B$6)</f>
        <v>Unacceptable</v>
      </c>
      <c r="EW2" t="str">
        <f>LOOKUP(BS2,Matrix!$A$1:$A$6,Matrix!$B$1:$B$6)</f>
        <v>Acceptable</v>
      </c>
      <c r="EX2" t="str">
        <f>LOOKUP(BT2,Matrix!$A$1:$A$6,Matrix!$B$1:$B$6)</f>
        <v>Unacceptable</v>
      </c>
      <c r="EY2" t="str">
        <f>LOOKUP(BU2,Matrix!$A$1:$A$6,Matrix!$B$1:$B$6)</f>
        <v>Ambivalent</v>
      </c>
      <c r="EZ2" t="str">
        <f>LOOKUP(BV2,Matrix!$A$1:$A$6,Matrix!$B$1:$B$6)</f>
        <v>Acceptable</v>
      </c>
      <c r="FA2" t="str">
        <f>LOOKUP(BW2,Matrix!$A$1:$A$6,Matrix!$B$1:$B$6)</f>
        <v>Acceptable</v>
      </c>
      <c r="FB2" t="str">
        <f>LOOKUP(BX2,Matrix!$A$1:$A$6,Matrix!$B$1:$B$6)</f>
        <v>Unacceptable</v>
      </c>
      <c r="FC2" t="str">
        <f>LOOKUP(BY2,Matrix!$A$1:$A$6,Matrix!$B$1:$B$6)</f>
        <v>Acceptable</v>
      </c>
      <c r="FD2" t="str">
        <f>LOOKUP(BZ2,Matrix!$A$1:$A$6,Matrix!$B$1:$B$6)</f>
        <v>Acceptable</v>
      </c>
      <c r="FE2" t="str">
        <f>LOOKUP(CA2,Matrix!$A$1:$A$6,Matrix!$B$1:$B$6)</f>
        <v>Unacceptable</v>
      </c>
      <c r="FF2" t="str">
        <f>LOOKUP(CB2,Matrix!$A$1:$A$6,Matrix!$B$1:$B$6)</f>
        <v>Unacceptable</v>
      </c>
      <c r="FG2" t="str">
        <f>LOOKUP(CC2,Matrix!$A$1:$A$6,Matrix!$B$1:$B$6)</f>
        <v>Unacceptable</v>
      </c>
      <c r="FH2" t="str">
        <f>LOOKUP(CD2,Matrix!$A$1:$A$6,Matrix!$B$1:$B$6)</f>
        <v>Unacceptable</v>
      </c>
      <c r="FI2" t="str">
        <f>LOOKUP(CE2,Matrix!$A$1:$A$6,Matrix!$B$1:$B$6)</f>
        <v>Acceptable</v>
      </c>
      <c r="FJ2" t="str">
        <f>LOOKUP(CF2,Matrix!$A$1:$A$6,Matrix!$B$1:$B$6)</f>
        <v>Unacceptable</v>
      </c>
      <c r="FK2" t="str">
        <f>LOOKUP(CG2,Matrix!$A$1:$A$6,Matrix!$B$1:$B$6)</f>
        <v>Unacceptable</v>
      </c>
      <c r="FL2" t="str">
        <f>LOOKUP(CH2,Matrix!$A$1:$A$6,Matrix!$B$1:$B$6)</f>
        <v>Unacceptable</v>
      </c>
      <c r="FM2" t="str">
        <f>LOOKUP(CI2,Matrix!$A$1:$A$6,Matrix!$B$1:$B$6)</f>
        <v>Unacceptable</v>
      </c>
      <c r="FN2" t="str">
        <f>LOOKUP(CJ2,Matrix!$A$1:$A$6,Matrix!$B$1:$B$6)</f>
        <v>Unacceptable</v>
      </c>
      <c r="FO2" t="str">
        <f>LOOKUP(CK2,Matrix!$A$1:$A$6,Matrix!$B$1:$B$6)</f>
        <v>Unacceptable</v>
      </c>
      <c r="FP2" t="str">
        <f>LOOKUP(CL2,Matrix!$A$1:$A$6,Matrix!$B$1:$B$6)</f>
        <v>Unacceptable</v>
      </c>
      <c r="FQ2" t="str">
        <f>LOOKUP(CM2,Matrix!$A$1:$A$6,Matrix!$B$1:$B$6)</f>
        <v>Unacceptable</v>
      </c>
      <c r="FR2" t="str">
        <f>LOOKUP(CN2,Matrix!$A$1:$A$6,Matrix!$B$1:$B$6)</f>
        <v>Unacceptable</v>
      </c>
      <c r="FS2" t="str">
        <f>LOOKUP(CO2,Matrix!$A$1:$A$6,Matrix!$B$1:$B$6)</f>
        <v>Acceptable</v>
      </c>
      <c r="FT2" t="str">
        <f>LOOKUP(CP2,Matrix!$A$1:$A$6,Matrix!$B$1:$B$6)</f>
        <v>Ambivalent</v>
      </c>
      <c r="FU2" t="str">
        <f>LOOKUP(CQ2,Matrix!$A$1:$A$6,Matrix!$B$1:$B$6)</f>
        <v>Acceptable</v>
      </c>
      <c r="FV2" t="str">
        <f>LOOKUP(CR2,Matrix!$A$1:$A$6,Matrix!$B$1:$B$6)</f>
        <v>Acceptable</v>
      </c>
      <c r="FW2" t="str">
        <f>LOOKUP(CS2,Matrix!$A$1:$A$6,Matrix!$B$1:$B$6)</f>
        <v>Unacceptable</v>
      </c>
      <c r="FX2" t="str">
        <f>LOOKUP(CT2,Matrix!$A$1:$A$6,Matrix!$B$1:$B$6)</f>
        <v>Unacceptable</v>
      </c>
      <c r="FY2" t="str">
        <f>LOOKUP(CU2,Matrix!$A$1:$A$6,Matrix!$B$1:$B$6)</f>
        <v>Unacceptable</v>
      </c>
      <c r="FZ2" t="str">
        <f>LOOKUP(CV2,Matrix!$A$1:$A$6,Matrix!$B$1:$B$6)</f>
        <v>Unacceptable</v>
      </c>
      <c r="GA2" t="str">
        <f>LOOKUP(CW2,Matrix!$A$1:$A$6,Matrix!$B$1:$B$6)</f>
        <v>Unacceptable</v>
      </c>
      <c r="GB2" t="str">
        <f>LOOKUP(CX2,Matrix!$A$1:$A$6,Matrix!$B$1:$B$6)</f>
        <v>Unacceptable</v>
      </c>
    </row>
    <row r="3" spans="1:184" ht="15.75" customHeight="1" x14ac:dyDescent="0.2">
      <c r="A3" s="7">
        <v>41785.543660543975</v>
      </c>
      <c r="B3" s="1">
        <v>56</v>
      </c>
      <c r="C3" s="1" t="s">
        <v>32</v>
      </c>
      <c r="D3" s="1" t="s">
        <v>33</v>
      </c>
      <c r="E3" s="1" t="s">
        <v>34</v>
      </c>
      <c r="F3" s="1" t="s">
        <v>35</v>
      </c>
      <c r="G3" s="1" t="s">
        <v>36</v>
      </c>
      <c r="H3" s="1" t="s">
        <v>37</v>
      </c>
      <c r="I3" s="1" t="s">
        <v>38</v>
      </c>
      <c r="J3" s="1">
        <v>16</v>
      </c>
      <c r="K3" s="1">
        <v>4</v>
      </c>
      <c r="L3" s="1" t="s">
        <v>39</v>
      </c>
      <c r="M3" s="1">
        <v>10</v>
      </c>
      <c r="O3" s="1">
        <v>2</v>
      </c>
      <c r="P3" s="1" t="s">
        <v>40</v>
      </c>
      <c r="Q3" s="10"/>
      <c r="R3" s="10"/>
      <c r="S3" s="1">
        <v>0</v>
      </c>
      <c r="T3" s="10"/>
      <c r="U3" s="10"/>
      <c r="V3" s="1"/>
      <c r="W3" s="11">
        <v>6</v>
      </c>
      <c r="X3" s="11">
        <v>4</v>
      </c>
      <c r="Y3" s="11">
        <v>4</v>
      </c>
      <c r="Z3" s="11">
        <v>6</v>
      </c>
      <c r="AA3" s="11">
        <v>4</v>
      </c>
      <c r="AB3" s="11">
        <v>6</v>
      </c>
      <c r="AC3" s="11">
        <v>6</v>
      </c>
      <c r="AD3" s="11">
        <v>4</v>
      </c>
      <c r="AE3" s="11">
        <v>6</v>
      </c>
      <c r="AF3" s="11">
        <v>6</v>
      </c>
      <c r="AG3" s="11">
        <v>5</v>
      </c>
      <c r="AH3" s="11">
        <v>6</v>
      </c>
      <c r="AI3" s="11">
        <v>6</v>
      </c>
      <c r="AJ3" s="11">
        <v>6</v>
      </c>
      <c r="AK3" s="11">
        <v>6</v>
      </c>
      <c r="AL3" s="11">
        <v>6</v>
      </c>
      <c r="AM3" s="11">
        <v>6</v>
      </c>
      <c r="AN3" s="11">
        <v>6</v>
      </c>
      <c r="AO3" s="11">
        <v>6</v>
      </c>
      <c r="AP3" s="11">
        <v>6</v>
      </c>
      <c r="AQ3" s="11">
        <v>6</v>
      </c>
      <c r="AR3" s="11">
        <v>4</v>
      </c>
      <c r="AS3" s="11">
        <v>4</v>
      </c>
      <c r="AT3" s="11">
        <v>6</v>
      </c>
      <c r="AU3" s="11">
        <v>4</v>
      </c>
      <c r="AV3" s="11">
        <v>6</v>
      </c>
      <c r="AW3" s="11">
        <v>6</v>
      </c>
      <c r="AX3" s="11">
        <v>4</v>
      </c>
      <c r="AY3" s="11">
        <v>6</v>
      </c>
      <c r="AZ3" s="11">
        <v>6</v>
      </c>
      <c r="BA3" s="11">
        <v>5</v>
      </c>
      <c r="BB3" s="11">
        <v>6</v>
      </c>
      <c r="BC3" s="11">
        <v>6</v>
      </c>
      <c r="BD3" s="11">
        <v>6</v>
      </c>
      <c r="BE3" s="11">
        <v>6</v>
      </c>
      <c r="BF3" s="11">
        <v>5</v>
      </c>
      <c r="BG3" s="11">
        <v>6</v>
      </c>
      <c r="BH3" s="11">
        <v>6</v>
      </c>
      <c r="BI3" s="11">
        <v>6</v>
      </c>
      <c r="BJ3" s="11">
        <v>6</v>
      </c>
      <c r="BK3" s="11">
        <v>6</v>
      </c>
      <c r="BL3" s="11">
        <v>4</v>
      </c>
      <c r="BM3" s="11">
        <v>4</v>
      </c>
      <c r="BN3" s="11">
        <v>6</v>
      </c>
      <c r="BO3" s="11">
        <v>4</v>
      </c>
      <c r="BP3" s="11">
        <v>6</v>
      </c>
      <c r="BQ3" s="11">
        <v>6</v>
      </c>
      <c r="BR3" s="11">
        <v>4</v>
      </c>
      <c r="BS3" s="11">
        <v>6</v>
      </c>
      <c r="BT3" s="11">
        <v>6</v>
      </c>
      <c r="BU3" s="11">
        <v>5</v>
      </c>
      <c r="BV3" s="11">
        <v>6</v>
      </c>
      <c r="BW3" s="11">
        <v>6</v>
      </c>
      <c r="BX3" s="11">
        <v>6</v>
      </c>
      <c r="BY3" s="11">
        <v>6</v>
      </c>
      <c r="BZ3" s="11">
        <v>6</v>
      </c>
      <c r="CA3" s="11">
        <v>6</v>
      </c>
      <c r="CB3" s="11">
        <v>6</v>
      </c>
      <c r="CC3" s="11">
        <v>6</v>
      </c>
      <c r="CD3" s="11">
        <v>6</v>
      </c>
      <c r="CE3" s="11">
        <v>6</v>
      </c>
      <c r="CF3" s="11">
        <v>4</v>
      </c>
      <c r="CG3" s="11">
        <v>4</v>
      </c>
      <c r="CH3" s="11">
        <v>6</v>
      </c>
      <c r="CI3" s="11">
        <v>4</v>
      </c>
      <c r="CJ3" s="11">
        <v>6</v>
      </c>
      <c r="CK3" s="11">
        <v>6</v>
      </c>
      <c r="CL3" s="11">
        <v>4</v>
      </c>
      <c r="CM3" s="11">
        <v>6</v>
      </c>
      <c r="CN3" s="11">
        <v>6</v>
      </c>
      <c r="CO3" s="11">
        <v>5</v>
      </c>
      <c r="CP3" s="11">
        <v>6</v>
      </c>
      <c r="CQ3" s="11">
        <v>6</v>
      </c>
      <c r="CR3" s="11">
        <v>6</v>
      </c>
      <c r="CS3" s="11">
        <v>6</v>
      </c>
      <c r="CT3" s="11">
        <v>5</v>
      </c>
      <c r="CU3" s="11">
        <v>6</v>
      </c>
      <c r="CV3" s="11">
        <v>6</v>
      </c>
      <c r="CW3" s="11">
        <v>6</v>
      </c>
      <c r="CX3" s="11">
        <v>6</v>
      </c>
      <c r="CY3" s="2" t="s">
        <v>28</v>
      </c>
      <c r="CZ3" s="9" t="s">
        <v>717</v>
      </c>
      <c r="DA3" t="str">
        <f>LOOKUP(W3,Matrix!$A$1:$A$6,Matrix!$B$1:$B$6)</f>
        <v>Acceptable</v>
      </c>
      <c r="DB3" t="str">
        <f>LOOKUP(X3,Matrix!$A$1:$A$6,Matrix!$B$1:$B$6)</f>
        <v>Ambivalent</v>
      </c>
      <c r="DC3" t="str">
        <f>LOOKUP(Y3,Matrix!$A$1:$A$6,Matrix!$B$1:$B$6)</f>
        <v>Ambivalent</v>
      </c>
      <c r="DD3" t="str">
        <f>LOOKUP(Z3,Matrix!$A$1:$A$6,Matrix!$B$1:$B$6)</f>
        <v>Acceptable</v>
      </c>
      <c r="DE3" t="str">
        <f>LOOKUP(AA3,Matrix!$A$1:$A$6,Matrix!$B$1:$B$6)</f>
        <v>Ambivalent</v>
      </c>
      <c r="DF3" t="str">
        <f>LOOKUP(AB3,Matrix!$A$1:$A$6,Matrix!$B$1:$B$6)</f>
        <v>Acceptable</v>
      </c>
      <c r="DG3" t="str">
        <f>LOOKUP(AC3,Matrix!$A$1:$A$6,Matrix!$B$1:$B$6)</f>
        <v>Acceptable</v>
      </c>
      <c r="DH3" t="str">
        <f>LOOKUP(AD3,Matrix!$A$1:$A$6,Matrix!$B$1:$B$6)</f>
        <v>Ambivalent</v>
      </c>
      <c r="DI3" t="str">
        <f>LOOKUP(AE3,Matrix!$A$1:$A$6,Matrix!$B$1:$B$6)</f>
        <v>Acceptable</v>
      </c>
      <c r="DJ3" t="str">
        <f>LOOKUP(AF3,Matrix!$A$1:$A$6,Matrix!$B$1:$B$6)</f>
        <v>Acceptable</v>
      </c>
      <c r="DK3" t="str">
        <f>LOOKUP(AG3,Matrix!$A$1:$A$6,Matrix!$B$1:$B$6)</f>
        <v>Acceptable</v>
      </c>
      <c r="DL3" t="str">
        <f>LOOKUP(AH3,Matrix!$A$1:$A$6,Matrix!$B$1:$B$6)</f>
        <v>Acceptable</v>
      </c>
      <c r="DM3" t="str">
        <f>LOOKUP(AI3,Matrix!$A$1:$A$6,Matrix!$B$1:$B$6)</f>
        <v>Acceptable</v>
      </c>
      <c r="DN3" t="str">
        <f>LOOKUP(AJ3,Matrix!$A$1:$A$6,Matrix!$B$1:$B$6)</f>
        <v>Acceptable</v>
      </c>
      <c r="DO3" t="str">
        <f>LOOKUP(AK3,Matrix!$A$1:$A$6,Matrix!$B$1:$B$6)</f>
        <v>Acceptable</v>
      </c>
      <c r="DP3" t="str">
        <f>LOOKUP(AL3,Matrix!$A$1:$A$6,Matrix!$B$1:$B$6)</f>
        <v>Acceptable</v>
      </c>
      <c r="DQ3" t="str">
        <f>LOOKUP(AM3,Matrix!$A$1:$A$6,Matrix!$B$1:$B$6)</f>
        <v>Acceptable</v>
      </c>
      <c r="DR3" t="str">
        <f>LOOKUP(AN3,Matrix!$A$1:$A$6,Matrix!$B$1:$B$6)</f>
        <v>Acceptable</v>
      </c>
      <c r="DS3" t="str">
        <f>LOOKUP(AO3,Matrix!$A$1:$A$6,Matrix!$B$1:$B$6)</f>
        <v>Acceptable</v>
      </c>
      <c r="DT3" t="str">
        <f>LOOKUP(AP3,Matrix!$A$1:$A$6,Matrix!$B$1:$B$6)</f>
        <v>Acceptable</v>
      </c>
      <c r="DU3" t="str">
        <f>LOOKUP(AQ3,Matrix!$A$1:$A$6,Matrix!$B$1:$B$6)</f>
        <v>Acceptable</v>
      </c>
      <c r="DV3" t="str">
        <f>LOOKUP(AR3,Matrix!$A$1:$A$6,Matrix!$B$1:$B$6)</f>
        <v>Ambivalent</v>
      </c>
      <c r="DW3" t="str">
        <f>LOOKUP(AS3,Matrix!$A$1:$A$6,Matrix!$B$1:$B$6)</f>
        <v>Ambivalent</v>
      </c>
      <c r="DX3" t="str">
        <f>LOOKUP(AT3,Matrix!$A$1:$A$6,Matrix!$B$1:$B$6)</f>
        <v>Acceptable</v>
      </c>
      <c r="DY3" t="str">
        <f>LOOKUP(AU3,Matrix!$A$1:$A$6,Matrix!$B$1:$B$6)</f>
        <v>Ambivalent</v>
      </c>
      <c r="DZ3" t="str">
        <f>LOOKUP(AV3,Matrix!$A$1:$A$6,Matrix!$B$1:$B$6)</f>
        <v>Acceptable</v>
      </c>
      <c r="EA3" t="str">
        <f>LOOKUP(AW3,Matrix!$A$1:$A$6,Matrix!$B$1:$B$6)</f>
        <v>Acceptable</v>
      </c>
      <c r="EB3" t="str">
        <f>LOOKUP(AX3,Matrix!$A$1:$A$6,Matrix!$B$1:$B$6)</f>
        <v>Ambivalent</v>
      </c>
      <c r="EC3" t="str">
        <f>LOOKUP(AY3,Matrix!$A$1:$A$6,Matrix!$B$1:$B$6)</f>
        <v>Acceptable</v>
      </c>
      <c r="ED3" t="str">
        <f>LOOKUP(AZ3,Matrix!$A$1:$A$6,Matrix!$B$1:$B$6)</f>
        <v>Acceptable</v>
      </c>
      <c r="EE3" t="str">
        <f>LOOKUP(BA3,Matrix!$A$1:$A$6,Matrix!$B$1:$B$6)</f>
        <v>Acceptable</v>
      </c>
      <c r="EF3" t="str">
        <f>LOOKUP(BB3,Matrix!$A$1:$A$6,Matrix!$B$1:$B$6)</f>
        <v>Acceptable</v>
      </c>
      <c r="EG3" t="str">
        <f>LOOKUP(BC3,Matrix!$A$1:$A$6,Matrix!$B$1:$B$6)</f>
        <v>Acceptable</v>
      </c>
      <c r="EH3" t="str">
        <f>LOOKUP(BD3,Matrix!$A$1:$A$6,Matrix!$B$1:$B$6)</f>
        <v>Acceptable</v>
      </c>
      <c r="EI3" t="str">
        <f>LOOKUP(BE3,Matrix!$A$1:$A$6,Matrix!$B$1:$B$6)</f>
        <v>Acceptable</v>
      </c>
      <c r="EJ3" t="str">
        <f>LOOKUP(BF3,Matrix!$A$1:$A$6,Matrix!$B$1:$B$6)</f>
        <v>Acceptable</v>
      </c>
      <c r="EK3" t="str">
        <f>LOOKUP(BG3,Matrix!$A$1:$A$6,Matrix!$B$1:$B$6)</f>
        <v>Acceptable</v>
      </c>
      <c r="EL3" t="str">
        <f>LOOKUP(BH3,Matrix!$A$1:$A$6,Matrix!$B$1:$B$6)</f>
        <v>Acceptable</v>
      </c>
      <c r="EM3" t="str">
        <f>LOOKUP(BI3,Matrix!$A$1:$A$6,Matrix!$B$1:$B$6)</f>
        <v>Acceptable</v>
      </c>
      <c r="EN3" t="str">
        <f>LOOKUP(BJ3,Matrix!$A$1:$A$6,Matrix!$B$1:$B$6)</f>
        <v>Acceptable</v>
      </c>
      <c r="EO3" t="str">
        <f>LOOKUP(BK3,Matrix!$A$1:$A$6,Matrix!$B$1:$B$6)</f>
        <v>Acceptable</v>
      </c>
      <c r="EP3" t="str">
        <f>LOOKUP(BL3,Matrix!$A$1:$A$6,Matrix!$B$1:$B$6)</f>
        <v>Ambivalent</v>
      </c>
      <c r="EQ3" t="str">
        <f>LOOKUP(BM3,Matrix!$A$1:$A$6,Matrix!$B$1:$B$6)</f>
        <v>Ambivalent</v>
      </c>
      <c r="ER3" t="str">
        <f>LOOKUP(BN3,Matrix!$A$1:$A$6,Matrix!$B$1:$B$6)</f>
        <v>Acceptable</v>
      </c>
      <c r="ES3" t="str">
        <f>LOOKUP(BO3,Matrix!$A$1:$A$6,Matrix!$B$1:$B$6)</f>
        <v>Ambivalent</v>
      </c>
      <c r="ET3" t="str">
        <f>LOOKUP(BP3,Matrix!$A$1:$A$6,Matrix!$B$1:$B$6)</f>
        <v>Acceptable</v>
      </c>
      <c r="EU3" t="str">
        <f>LOOKUP(BQ3,Matrix!$A$1:$A$6,Matrix!$B$1:$B$6)</f>
        <v>Acceptable</v>
      </c>
      <c r="EV3" t="str">
        <f>LOOKUP(BR3,Matrix!$A$1:$A$6,Matrix!$B$1:$B$6)</f>
        <v>Ambivalent</v>
      </c>
      <c r="EW3" t="str">
        <f>LOOKUP(BS3,Matrix!$A$1:$A$6,Matrix!$B$1:$B$6)</f>
        <v>Acceptable</v>
      </c>
      <c r="EX3" t="str">
        <f>LOOKUP(BT3,Matrix!$A$1:$A$6,Matrix!$B$1:$B$6)</f>
        <v>Acceptable</v>
      </c>
      <c r="EY3" t="str">
        <f>LOOKUP(BU3,Matrix!$A$1:$A$6,Matrix!$B$1:$B$6)</f>
        <v>Acceptable</v>
      </c>
      <c r="EZ3" t="str">
        <f>LOOKUP(BV3,Matrix!$A$1:$A$6,Matrix!$B$1:$B$6)</f>
        <v>Acceptable</v>
      </c>
      <c r="FA3" t="str">
        <f>LOOKUP(BW3,Matrix!$A$1:$A$6,Matrix!$B$1:$B$6)</f>
        <v>Acceptable</v>
      </c>
      <c r="FB3" t="str">
        <f>LOOKUP(BX3,Matrix!$A$1:$A$6,Matrix!$B$1:$B$6)</f>
        <v>Acceptable</v>
      </c>
      <c r="FC3" t="str">
        <f>LOOKUP(BY3,Matrix!$A$1:$A$6,Matrix!$B$1:$B$6)</f>
        <v>Acceptable</v>
      </c>
      <c r="FD3" t="str">
        <f>LOOKUP(BZ3,Matrix!$A$1:$A$6,Matrix!$B$1:$B$6)</f>
        <v>Acceptable</v>
      </c>
      <c r="FE3" t="str">
        <f>LOOKUP(CA3,Matrix!$A$1:$A$6,Matrix!$B$1:$B$6)</f>
        <v>Acceptable</v>
      </c>
      <c r="FF3" t="str">
        <f>LOOKUP(CB3,Matrix!$A$1:$A$6,Matrix!$B$1:$B$6)</f>
        <v>Acceptable</v>
      </c>
      <c r="FG3" t="str">
        <f>LOOKUP(CC3,Matrix!$A$1:$A$6,Matrix!$B$1:$B$6)</f>
        <v>Acceptable</v>
      </c>
      <c r="FH3" t="str">
        <f>LOOKUP(CD3,Matrix!$A$1:$A$6,Matrix!$B$1:$B$6)</f>
        <v>Acceptable</v>
      </c>
      <c r="FI3" t="str">
        <f>LOOKUP(CE3,Matrix!$A$1:$A$6,Matrix!$B$1:$B$6)</f>
        <v>Acceptable</v>
      </c>
      <c r="FJ3" t="str">
        <f>LOOKUP(CF3,Matrix!$A$1:$A$6,Matrix!$B$1:$B$6)</f>
        <v>Ambivalent</v>
      </c>
      <c r="FK3" t="str">
        <f>LOOKUP(CG3,Matrix!$A$1:$A$6,Matrix!$B$1:$B$6)</f>
        <v>Ambivalent</v>
      </c>
      <c r="FL3" t="str">
        <f>LOOKUP(CH3,Matrix!$A$1:$A$6,Matrix!$B$1:$B$6)</f>
        <v>Acceptable</v>
      </c>
      <c r="FM3" t="str">
        <f>LOOKUP(CI3,Matrix!$A$1:$A$6,Matrix!$B$1:$B$6)</f>
        <v>Ambivalent</v>
      </c>
      <c r="FN3" t="str">
        <f>LOOKUP(CJ3,Matrix!$A$1:$A$6,Matrix!$B$1:$B$6)</f>
        <v>Acceptable</v>
      </c>
      <c r="FO3" t="str">
        <f>LOOKUP(CK3,Matrix!$A$1:$A$6,Matrix!$B$1:$B$6)</f>
        <v>Acceptable</v>
      </c>
      <c r="FP3" t="str">
        <f>LOOKUP(CL3,Matrix!$A$1:$A$6,Matrix!$B$1:$B$6)</f>
        <v>Ambivalent</v>
      </c>
      <c r="FQ3" t="str">
        <f>LOOKUP(CM3,Matrix!$A$1:$A$6,Matrix!$B$1:$B$6)</f>
        <v>Acceptable</v>
      </c>
      <c r="FR3" t="str">
        <f>LOOKUP(CN3,Matrix!$A$1:$A$6,Matrix!$B$1:$B$6)</f>
        <v>Acceptable</v>
      </c>
      <c r="FS3" t="str">
        <f>LOOKUP(CO3,Matrix!$A$1:$A$6,Matrix!$B$1:$B$6)</f>
        <v>Acceptable</v>
      </c>
      <c r="FT3" t="str">
        <f>LOOKUP(CP3,Matrix!$A$1:$A$6,Matrix!$B$1:$B$6)</f>
        <v>Acceptable</v>
      </c>
      <c r="FU3" t="str">
        <f>LOOKUP(CQ3,Matrix!$A$1:$A$6,Matrix!$B$1:$B$6)</f>
        <v>Acceptable</v>
      </c>
      <c r="FV3" t="str">
        <f>LOOKUP(CR3,Matrix!$A$1:$A$6,Matrix!$B$1:$B$6)</f>
        <v>Acceptable</v>
      </c>
      <c r="FW3" t="str">
        <f>LOOKUP(CS3,Matrix!$A$1:$A$6,Matrix!$B$1:$B$6)</f>
        <v>Acceptable</v>
      </c>
      <c r="FX3" t="str">
        <f>LOOKUP(CT3,Matrix!$A$1:$A$6,Matrix!$B$1:$B$6)</f>
        <v>Acceptable</v>
      </c>
      <c r="FY3" t="str">
        <f>LOOKUP(CU3,Matrix!$A$1:$A$6,Matrix!$B$1:$B$6)</f>
        <v>Acceptable</v>
      </c>
      <c r="FZ3" t="str">
        <f>LOOKUP(CV3,Matrix!$A$1:$A$6,Matrix!$B$1:$B$6)</f>
        <v>Acceptable</v>
      </c>
      <c r="GA3" t="str">
        <f>LOOKUP(CW3,Matrix!$A$1:$A$6,Matrix!$B$1:$B$6)</f>
        <v>Acceptable</v>
      </c>
      <c r="GB3" t="str">
        <f>LOOKUP(CX3,Matrix!$A$1:$A$6,Matrix!$B$1:$B$6)</f>
        <v>Acceptable</v>
      </c>
    </row>
    <row r="4" spans="1:184" ht="15.75" customHeight="1" x14ac:dyDescent="0.2">
      <c r="A4" s="7">
        <v>41785.548153599535</v>
      </c>
      <c r="B4" s="1">
        <v>68</v>
      </c>
      <c r="C4" s="1" t="s">
        <v>41</v>
      </c>
      <c r="D4" s="1" t="s">
        <v>42</v>
      </c>
      <c r="E4" s="1" t="s">
        <v>43</v>
      </c>
      <c r="F4" s="1" t="s">
        <v>44</v>
      </c>
      <c r="G4" s="1" t="s">
        <v>45</v>
      </c>
      <c r="H4" s="1" t="s">
        <v>46</v>
      </c>
      <c r="I4" s="1" t="s">
        <v>47</v>
      </c>
      <c r="J4" s="1">
        <v>11</v>
      </c>
      <c r="K4" s="1">
        <v>6</v>
      </c>
      <c r="L4" s="1" t="s">
        <v>48</v>
      </c>
      <c r="N4" s="10"/>
      <c r="O4" s="1">
        <v>4</v>
      </c>
      <c r="P4" s="1" t="s">
        <v>49</v>
      </c>
      <c r="Q4" s="1" t="s">
        <v>50</v>
      </c>
      <c r="R4" s="1" t="s">
        <v>51</v>
      </c>
      <c r="S4" s="1">
        <v>4</v>
      </c>
      <c r="T4" s="1">
        <v>7</v>
      </c>
      <c r="U4" s="1">
        <v>60</v>
      </c>
      <c r="V4" s="1">
        <f>T4*U4</f>
        <v>420</v>
      </c>
      <c r="W4" s="11">
        <v>6</v>
      </c>
      <c r="X4" s="11">
        <v>6</v>
      </c>
      <c r="Y4" s="11">
        <v>6</v>
      </c>
      <c r="Z4" s="11">
        <v>6</v>
      </c>
      <c r="AA4" s="11">
        <v>5</v>
      </c>
      <c r="AB4" s="11">
        <v>5</v>
      </c>
      <c r="AC4" s="11">
        <v>6</v>
      </c>
      <c r="AD4" s="11">
        <v>5</v>
      </c>
      <c r="AE4" s="11">
        <v>6</v>
      </c>
      <c r="AF4" s="11">
        <v>5</v>
      </c>
      <c r="AG4" s="11">
        <v>6</v>
      </c>
      <c r="AH4" s="11">
        <v>6</v>
      </c>
      <c r="AI4" s="11">
        <v>6</v>
      </c>
      <c r="AJ4" s="11">
        <v>6</v>
      </c>
      <c r="AK4" s="11">
        <v>6</v>
      </c>
      <c r="AL4" s="11">
        <v>6</v>
      </c>
      <c r="AM4" s="11">
        <v>6</v>
      </c>
      <c r="AN4" s="11">
        <v>6</v>
      </c>
      <c r="AO4" s="11">
        <v>6</v>
      </c>
      <c r="AP4" s="11">
        <v>6</v>
      </c>
      <c r="AQ4" s="11">
        <v>6</v>
      </c>
      <c r="AR4" s="11">
        <v>6</v>
      </c>
      <c r="AS4" s="11">
        <v>6</v>
      </c>
      <c r="AT4" s="11">
        <v>6</v>
      </c>
      <c r="AU4" s="11">
        <v>5</v>
      </c>
      <c r="AV4" s="11">
        <v>6</v>
      </c>
      <c r="AW4" s="11">
        <v>5</v>
      </c>
      <c r="AX4" s="11">
        <v>5</v>
      </c>
      <c r="AY4" s="11">
        <v>6</v>
      </c>
      <c r="AZ4" s="11">
        <v>6</v>
      </c>
      <c r="BA4" s="11">
        <v>6</v>
      </c>
      <c r="BB4" s="11">
        <v>6</v>
      </c>
      <c r="BC4" s="11">
        <v>6</v>
      </c>
      <c r="BD4" s="11">
        <v>6</v>
      </c>
      <c r="BE4" s="11">
        <v>6</v>
      </c>
      <c r="BF4" s="11">
        <v>6</v>
      </c>
      <c r="BG4" s="11">
        <v>6</v>
      </c>
      <c r="BH4" s="11">
        <v>6</v>
      </c>
      <c r="BI4" s="11">
        <v>6</v>
      </c>
      <c r="BJ4" s="11">
        <v>6</v>
      </c>
      <c r="BK4" s="11">
        <v>6</v>
      </c>
      <c r="BL4" s="11">
        <v>6</v>
      </c>
      <c r="BM4" s="11">
        <v>6</v>
      </c>
      <c r="BN4" s="11">
        <v>6</v>
      </c>
      <c r="BO4" s="11">
        <v>5</v>
      </c>
      <c r="BP4" s="11">
        <v>6</v>
      </c>
      <c r="BQ4" s="11">
        <v>6</v>
      </c>
      <c r="BR4" s="11">
        <v>5</v>
      </c>
      <c r="BS4" s="11">
        <v>6</v>
      </c>
      <c r="BT4" s="11">
        <v>6</v>
      </c>
      <c r="BU4" s="11">
        <v>6</v>
      </c>
      <c r="BV4" s="11">
        <v>6</v>
      </c>
      <c r="BW4" s="11">
        <v>6</v>
      </c>
      <c r="BX4" s="11">
        <v>6</v>
      </c>
      <c r="BY4" s="11">
        <v>6</v>
      </c>
      <c r="BZ4" s="11">
        <v>6</v>
      </c>
      <c r="CA4" s="11">
        <v>6</v>
      </c>
      <c r="CB4" s="11">
        <v>6</v>
      </c>
      <c r="CC4" s="11">
        <v>6</v>
      </c>
      <c r="CD4" s="11">
        <v>6</v>
      </c>
      <c r="CE4" s="11">
        <v>6</v>
      </c>
      <c r="CF4" s="11">
        <v>6</v>
      </c>
      <c r="CG4" s="11">
        <v>6</v>
      </c>
      <c r="CH4" s="11">
        <v>6</v>
      </c>
      <c r="CI4" s="11">
        <v>5</v>
      </c>
      <c r="CJ4" s="11">
        <v>6</v>
      </c>
      <c r="CK4" s="11">
        <v>6</v>
      </c>
      <c r="CL4" s="11">
        <v>5</v>
      </c>
      <c r="CM4" s="11">
        <v>6</v>
      </c>
      <c r="CN4" s="11">
        <v>5</v>
      </c>
      <c r="CO4" s="11">
        <v>6</v>
      </c>
      <c r="CP4" s="11">
        <v>5</v>
      </c>
      <c r="CQ4" s="11">
        <v>6</v>
      </c>
      <c r="CR4" s="11">
        <v>6</v>
      </c>
      <c r="CS4" s="11">
        <v>6</v>
      </c>
      <c r="CT4" s="11">
        <v>6</v>
      </c>
      <c r="CU4" s="11">
        <v>6</v>
      </c>
      <c r="CV4" s="11">
        <v>6</v>
      </c>
      <c r="CW4" s="11">
        <v>6</v>
      </c>
      <c r="CX4" s="11">
        <v>6</v>
      </c>
      <c r="CY4" s="2" t="s">
        <v>28</v>
      </c>
      <c r="CZ4" s="9" t="s">
        <v>718</v>
      </c>
      <c r="DA4" t="str">
        <f>LOOKUP(W4,Matrix!$A$1:$A$6,Matrix!$B$1:$B$6)</f>
        <v>Acceptable</v>
      </c>
      <c r="DB4" t="str">
        <f>LOOKUP(X4,Matrix!$A$1:$A$6,Matrix!$B$1:$B$6)</f>
        <v>Acceptable</v>
      </c>
      <c r="DC4" t="str">
        <f>LOOKUP(Y4,Matrix!$A$1:$A$6,Matrix!$B$1:$B$6)</f>
        <v>Acceptable</v>
      </c>
      <c r="DD4" t="str">
        <f>LOOKUP(Z4,Matrix!$A$1:$A$6,Matrix!$B$1:$B$6)</f>
        <v>Acceptable</v>
      </c>
      <c r="DE4" t="str">
        <f>LOOKUP(AA4,Matrix!$A$1:$A$6,Matrix!$B$1:$B$6)</f>
        <v>Acceptable</v>
      </c>
      <c r="DF4" t="str">
        <f>LOOKUP(AB4,Matrix!$A$1:$A$6,Matrix!$B$1:$B$6)</f>
        <v>Acceptable</v>
      </c>
      <c r="DG4" t="str">
        <f>LOOKUP(AC4,Matrix!$A$1:$A$6,Matrix!$B$1:$B$6)</f>
        <v>Acceptable</v>
      </c>
      <c r="DH4" t="str">
        <f>LOOKUP(AD4,Matrix!$A$1:$A$6,Matrix!$B$1:$B$6)</f>
        <v>Acceptable</v>
      </c>
      <c r="DI4" t="str">
        <f>LOOKUP(AE4,Matrix!$A$1:$A$6,Matrix!$B$1:$B$6)</f>
        <v>Acceptable</v>
      </c>
      <c r="DJ4" t="str">
        <f>LOOKUP(AF4,Matrix!$A$1:$A$6,Matrix!$B$1:$B$6)</f>
        <v>Acceptable</v>
      </c>
      <c r="DK4" t="str">
        <f>LOOKUP(AG4,Matrix!$A$1:$A$6,Matrix!$B$1:$B$6)</f>
        <v>Acceptable</v>
      </c>
      <c r="DL4" t="str">
        <f>LOOKUP(AH4,Matrix!$A$1:$A$6,Matrix!$B$1:$B$6)</f>
        <v>Acceptable</v>
      </c>
      <c r="DM4" t="str">
        <f>LOOKUP(AI4,Matrix!$A$1:$A$6,Matrix!$B$1:$B$6)</f>
        <v>Acceptable</v>
      </c>
      <c r="DN4" t="str">
        <f>LOOKUP(AJ4,Matrix!$A$1:$A$6,Matrix!$B$1:$B$6)</f>
        <v>Acceptable</v>
      </c>
      <c r="DO4" t="str">
        <f>LOOKUP(AK4,Matrix!$A$1:$A$6,Matrix!$B$1:$B$6)</f>
        <v>Acceptable</v>
      </c>
      <c r="DP4" t="str">
        <f>LOOKUP(AL4,Matrix!$A$1:$A$6,Matrix!$B$1:$B$6)</f>
        <v>Acceptable</v>
      </c>
      <c r="DQ4" t="str">
        <f>LOOKUP(AM4,Matrix!$A$1:$A$6,Matrix!$B$1:$B$6)</f>
        <v>Acceptable</v>
      </c>
      <c r="DR4" t="str">
        <f>LOOKUP(AN4,Matrix!$A$1:$A$6,Matrix!$B$1:$B$6)</f>
        <v>Acceptable</v>
      </c>
      <c r="DS4" t="str">
        <f>LOOKUP(AO4,Matrix!$A$1:$A$6,Matrix!$B$1:$B$6)</f>
        <v>Acceptable</v>
      </c>
      <c r="DT4" t="str">
        <f>LOOKUP(AP4,Matrix!$A$1:$A$6,Matrix!$B$1:$B$6)</f>
        <v>Acceptable</v>
      </c>
      <c r="DU4" t="str">
        <f>LOOKUP(AQ4,Matrix!$A$1:$A$6,Matrix!$B$1:$B$6)</f>
        <v>Acceptable</v>
      </c>
      <c r="DV4" t="str">
        <f>LOOKUP(AR4,Matrix!$A$1:$A$6,Matrix!$B$1:$B$6)</f>
        <v>Acceptable</v>
      </c>
      <c r="DW4" t="str">
        <f>LOOKUP(AS4,Matrix!$A$1:$A$6,Matrix!$B$1:$B$6)</f>
        <v>Acceptable</v>
      </c>
      <c r="DX4" t="str">
        <f>LOOKUP(AT4,Matrix!$A$1:$A$6,Matrix!$B$1:$B$6)</f>
        <v>Acceptable</v>
      </c>
      <c r="DY4" t="str">
        <f>LOOKUP(AU4,Matrix!$A$1:$A$6,Matrix!$B$1:$B$6)</f>
        <v>Acceptable</v>
      </c>
      <c r="DZ4" t="str">
        <f>LOOKUP(AV4,Matrix!$A$1:$A$6,Matrix!$B$1:$B$6)</f>
        <v>Acceptable</v>
      </c>
      <c r="EA4" t="str">
        <f>LOOKUP(AW4,Matrix!$A$1:$A$6,Matrix!$B$1:$B$6)</f>
        <v>Acceptable</v>
      </c>
      <c r="EB4" t="str">
        <f>LOOKUP(AX4,Matrix!$A$1:$A$6,Matrix!$B$1:$B$6)</f>
        <v>Acceptable</v>
      </c>
      <c r="EC4" t="str">
        <f>LOOKUP(AY4,Matrix!$A$1:$A$6,Matrix!$B$1:$B$6)</f>
        <v>Acceptable</v>
      </c>
      <c r="ED4" t="str">
        <f>LOOKUP(AZ4,Matrix!$A$1:$A$6,Matrix!$B$1:$B$6)</f>
        <v>Acceptable</v>
      </c>
      <c r="EE4" t="str">
        <f>LOOKUP(BA4,Matrix!$A$1:$A$6,Matrix!$B$1:$B$6)</f>
        <v>Acceptable</v>
      </c>
      <c r="EF4" t="str">
        <f>LOOKUP(BB4,Matrix!$A$1:$A$6,Matrix!$B$1:$B$6)</f>
        <v>Acceptable</v>
      </c>
      <c r="EG4" t="str">
        <f>LOOKUP(BC4,Matrix!$A$1:$A$6,Matrix!$B$1:$B$6)</f>
        <v>Acceptable</v>
      </c>
      <c r="EH4" t="str">
        <f>LOOKUP(BD4,Matrix!$A$1:$A$6,Matrix!$B$1:$B$6)</f>
        <v>Acceptable</v>
      </c>
      <c r="EI4" t="str">
        <f>LOOKUP(BE4,Matrix!$A$1:$A$6,Matrix!$B$1:$B$6)</f>
        <v>Acceptable</v>
      </c>
      <c r="EJ4" t="str">
        <f>LOOKUP(BF4,Matrix!$A$1:$A$6,Matrix!$B$1:$B$6)</f>
        <v>Acceptable</v>
      </c>
      <c r="EK4" t="str">
        <f>LOOKUP(BG4,Matrix!$A$1:$A$6,Matrix!$B$1:$B$6)</f>
        <v>Acceptable</v>
      </c>
      <c r="EL4" t="str">
        <f>LOOKUP(BH4,Matrix!$A$1:$A$6,Matrix!$B$1:$B$6)</f>
        <v>Acceptable</v>
      </c>
      <c r="EM4" t="str">
        <f>LOOKUP(BI4,Matrix!$A$1:$A$6,Matrix!$B$1:$B$6)</f>
        <v>Acceptable</v>
      </c>
      <c r="EN4" t="str">
        <f>LOOKUP(BJ4,Matrix!$A$1:$A$6,Matrix!$B$1:$B$6)</f>
        <v>Acceptable</v>
      </c>
      <c r="EO4" t="str">
        <f>LOOKUP(BK4,Matrix!$A$1:$A$6,Matrix!$B$1:$B$6)</f>
        <v>Acceptable</v>
      </c>
      <c r="EP4" t="str">
        <f>LOOKUP(BL4,Matrix!$A$1:$A$6,Matrix!$B$1:$B$6)</f>
        <v>Acceptable</v>
      </c>
      <c r="EQ4" t="str">
        <f>LOOKUP(BM4,Matrix!$A$1:$A$6,Matrix!$B$1:$B$6)</f>
        <v>Acceptable</v>
      </c>
      <c r="ER4" t="str">
        <f>LOOKUP(BN4,Matrix!$A$1:$A$6,Matrix!$B$1:$B$6)</f>
        <v>Acceptable</v>
      </c>
      <c r="ES4" t="str">
        <f>LOOKUP(BO4,Matrix!$A$1:$A$6,Matrix!$B$1:$B$6)</f>
        <v>Acceptable</v>
      </c>
      <c r="ET4" t="str">
        <f>LOOKUP(BP4,Matrix!$A$1:$A$6,Matrix!$B$1:$B$6)</f>
        <v>Acceptable</v>
      </c>
      <c r="EU4" t="str">
        <f>LOOKUP(BQ4,Matrix!$A$1:$A$6,Matrix!$B$1:$B$6)</f>
        <v>Acceptable</v>
      </c>
      <c r="EV4" t="str">
        <f>LOOKUP(BR4,Matrix!$A$1:$A$6,Matrix!$B$1:$B$6)</f>
        <v>Acceptable</v>
      </c>
      <c r="EW4" t="str">
        <f>LOOKUP(BS4,Matrix!$A$1:$A$6,Matrix!$B$1:$B$6)</f>
        <v>Acceptable</v>
      </c>
      <c r="EX4" t="str">
        <f>LOOKUP(BT4,Matrix!$A$1:$A$6,Matrix!$B$1:$B$6)</f>
        <v>Acceptable</v>
      </c>
      <c r="EY4" t="str">
        <f>LOOKUP(BU4,Matrix!$A$1:$A$6,Matrix!$B$1:$B$6)</f>
        <v>Acceptable</v>
      </c>
      <c r="EZ4" t="str">
        <f>LOOKUP(BV4,Matrix!$A$1:$A$6,Matrix!$B$1:$B$6)</f>
        <v>Acceptable</v>
      </c>
      <c r="FA4" t="str">
        <f>LOOKUP(BW4,Matrix!$A$1:$A$6,Matrix!$B$1:$B$6)</f>
        <v>Acceptable</v>
      </c>
      <c r="FB4" t="str">
        <f>LOOKUP(BX4,Matrix!$A$1:$A$6,Matrix!$B$1:$B$6)</f>
        <v>Acceptable</v>
      </c>
      <c r="FC4" t="str">
        <f>LOOKUP(BY4,Matrix!$A$1:$A$6,Matrix!$B$1:$B$6)</f>
        <v>Acceptable</v>
      </c>
      <c r="FD4" t="str">
        <f>LOOKUP(BZ4,Matrix!$A$1:$A$6,Matrix!$B$1:$B$6)</f>
        <v>Acceptable</v>
      </c>
      <c r="FE4" t="str">
        <f>LOOKUP(CA4,Matrix!$A$1:$A$6,Matrix!$B$1:$B$6)</f>
        <v>Acceptable</v>
      </c>
      <c r="FF4" t="str">
        <f>LOOKUP(CB4,Matrix!$A$1:$A$6,Matrix!$B$1:$B$6)</f>
        <v>Acceptable</v>
      </c>
      <c r="FG4" t="str">
        <f>LOOKUP(CC4,Matrix!$A$1:$A$6,Matrix!$B$1:$B$6)</f>
        <v>Acceptable</v>
      </c>
      <c r="FH4" t="str">
        <f>LOOKUP(CD4,Matrix!$A$1:$A$6,Matrix!$B$1:$B$6)</f>
        <v>Acceptable</v>
      </c>
      <c r="FI4" t="str">
        <f>LOOKUP(CE4,Matrix!$A$1:$A$6,Matrix!$B$1:$B$6)</f>
        <v>Acceptable</v>
      </c>
      <c r="FJ4" t="str">
        <f>LOOKUP(CF4,Matrix!$A$1:$A$6,Matrix!$B$1:$B$6)</f>
        <v>Acceptable</v>
      </c>
      <c r="FK4" t="str">
        <f>LOOKUP(CG4,Matrix!$A$1:$A$6,Matrix!$B$1:$B$6)</f>
        <v>Acceptable</v>
      </c>
      <c r="FL4" t="str">
        <f>LOOKUP(CH4,Matrix!$A$1:$A$6,Matrix!$B$1:$B$6)</f>
        <v>Acceptable</v>
      </c>
      <c r="FM4" t="str">
        <f>LOOKUP(CI4,Matrix!$A$1:$A$6,Matrix!$B$1:$B$6)</f>
        <v>Acceptable</v>
      </c>
      <c r="FN4" t="str">
        <f>LOOKUP(CJ4,Matrix!$A$1:$A$6,Matrix!$B$1:$B$6)</f>
        <v>Acceptable</v>
      </c>
      <c r="FO4" t="str">
        <f>LOOKUP(CK4,Matrix!$A$1:$A$6,Matrix!$B$1:$B$6)</f>
        <v>Acceptable</v>
      </c>
      <c r="FP4" t="str">
        <f>LOOKUP(CL4,Matrix!$A$1:$A$6,Matrix!$B$1:$B$6)</f>
        <v>Acceptable</v>
      </c>
      <c r="FQ4" t="str">
        <f>LOOKUP(CM4,Matrix!$A$1:$A$6,Matrix!$B$1:$B$6)</f>
        <v>Acceptable</v>
      </c>
      <c r="FR4" t="str">
        <f>LOOKUP(CN4,Matrix!$A$1:$A$6,Matrix!$B$1:$B$6)</f>
        <v>Acceptable</v>
      </c>
      <c r="FS4" t="str">
        <f>LOOKUP(CO4,Matrix!$A$1:$A$6,Matrix!$B$1:$B$6)</f>
        <v>Acceptable</v>
      </c>
      <c r="FT4" t="str">
        <f>LOOKUP(CP4,Matrix!$A$1:$A$6,Matrix!$B$1:$B$6)</f>
        <v>Acceptable</v>
      </c>
      <c r="FU4" t="str">
        <f>LOOKUP(CQ4,Matrix!$A$1:$A$6,Matrix!$B$1:$B$6)</f>
        <v>Acceptable</v>
      </c>
      <c r="FV4" t="str">
        <f>LOOKUP(CR4,Matrix!$A$1:$A$6,Matrix!$B$1:$B$6)</f>
        <v>Acceptable</v>
      </c>
      <c r="FW4" t="str">
        <f>LOOKUP(CS4,Matrix!$A$1:$A$6,Matrix!$B$1:$B$6)</f>
        <v>Acceptable</v>
      </c>
      <c r="FX4" t="str">
        <f>LOOKUP(CT4,Matrix!$A$1:$A$6,Matrix!$B$1:$B$6)</f>
        <v>Acceptable</v>
      </c>
      <c r="FY4" t="str">
        <f>LOOKUP(CU4,Matrix!$A$1:$A$6,Matrix!$B$1:$B$6)</f>
        <v>Acceptable</v>
      </c>
      <c r="FZ4" t="str">
        <f>LOOKUP(CV4,Matrix!$A$1:$A$6,Matrix!$B$1:$B$6)</f>
        <v>Acceptable</v>
      </c>
      <c r="GA4" t="str">
        <f>LOOKUP(CW4,Matrix!$A$1:$A$6,Matrix!$B$1:$B$6)</f>
        <v>Acceptable</v>
      </c>
      <c r="GB4" t="str">
        <f>LOOKUP(CX4,Matrix!$A$1:$A$6,Matrix!$B$1:$B$6)</f>
        <v>Acceptable</v>
      </c>
    </row>
    <row r="5" spans="1:184" ht="15.75" customHeight="1" x14ac:dyDescent="0.2">
      <c r="A5" s="7">
        <v>41785.558474131947</v>
      </c>
      <c r="B5" s="1">
        <v>36</v>
      </c>
      <c r="C5" s="1" t="s">
        <v>52</v>
      </c>
      <c r="D5" s="1" t="s">
        <v>53</v>
      </c>
      <c r="E5" s="1" t="s">
        <v>54</v>
      </c>
      <c r="F5" s="1" t="s">
        <v>55</v>
      </c>
      <c r="G5" s="1" t="s">
        <v>56</v>
      </c>
      <c r="H5" s="1" t="s">
        <v>57</v>
      </c>
      <c r="I5" s="1" t="s">
        <v>58</v>
      </c>
      <c r="J5" s="1">
        <v>40</v>
      </c>
      <c r="K5" s="1">
        <v>1</v>
      </c>
      <c r="L5" s="1" t="s">
        <v>59</v>
      </c>
      <c r="M5" s="10"/>
      <c r="O5" s="1">
        <v>1</v>
      </c>
      <c r="P5" s="1" t="s">
        <v>60</v>
      </c>
      <c r="R5" s="1" t="s">
        <v>61</v>
      </c>
      <c r="S5" s="1">
        <v>0</v>
      </c>
      <c r="T5" s="1">
        <v>0</v>
      </c>
      <c r="U5" s="1"/>
      <c r="V5" s="1">
        <v>0</v>
      </c>
      <c r="W5" s="11">
        <v>6</v>
      </c>
      <c r="X5" s="11">
        <v>4</v>
      </c>
      <c r="Y5" s="11">
        <v>4</v>
      </c>
      <c r="Z5" s="11">
        <v>3</v>
      </c>
      <c r="AA5" s="11">
        <v>3</v>
      </c>
      <c r="AB5" s="11">
        <v>3</v>
      </c>
      <c r="AC5" s="11">
        <v>3</v>
      </c>
      <c r="AD5" s="11">
        <v>6</v>
      </c>
      <c r="AE5" s="11">
        <v>6</v>
      </c>
      <c r="AF5" s="11">
        <v>3</v>
      </c>
      <c r="AG5" s="11">
        <v>6</v>
      </c>
      <c r="AH5" s="11">
        <v>6</v>
      </c>
      <c r="AI5" s="11">
        <v>6</v>
      </c>
      <c r="AJ5" s="11">
        <v>1</v>
      </c>
      <c r="AK5" s="11">
        <v>1</v>
      </c>
      <c r="AL5" s="11">
        <v>6</v>
      </c>
      <c r="AM5" s="11">
        <v>3</v>
      </c>
      <c r="AN5" s="11">
        <v>1</v>
      </c>
      <c r="AO5" s="11">
        <v>1</v>
      </c>
      <c r="AP5" s="11">
        <v>1</v>
      </c>
      <c r="AQ5" s="11">
        <v>6</v>
      </c>
      <c r="AR5" s="11">
        <v>4</v>
      </c>
      <c r="AS5" s="11">
        <v>4</v>
      </c>
      <c r="AT5" s="11">
        <v>6</v>
      </c>
      <c r="AU5" s="11">
        <v>3</v>
      </c>
      <c r="AV5" s="11">
        <v>3</v>
      </c>
      <c r="AW5" s="11">
        <v>3</v>
      </c>
      <c r="AX5" s="11">
        <v>6</v>
      </c>
      <c r="AY5" s="11">
        <v>6</v>
      </c>
      <c r="AZ5" s="11">
        <v>3</v>
      </c>
      <c r="BA5" s="11">
        <v>6</v>
      </c>
      <c r="BB5" s="11">
        <v>4</v>
      </c>
      <c r="BC5" s="11">
        <v>6</v>
      </c>
      <c r="BD5" s="11">
        <v>1</v>
      </c>
      <c r="BE5" s="11">
        <v>4</v>
      </c>
      <c r="BF5" s="11">
        <v>4</v>
      </c>
      <c r="BG5" s="11">
        <v>6</v>
      </c>
      <c r="BH5" s="11">
        <v>6</v>
      </c>
      <c r="BI5" s="11">
        <v>1</v>
      </c>
      <c r="BJ5" s="11">
        <v>3</v>
      </c>
      <c r="BK5" s="11">
        <v>6</v>
      </c>
      <c r="BL5" s="11">
        <v>4</v>
      </c>
      <c r="BM5" s="11">
        <v>4</v>
      </c>
      <c r="BN5" s="11">
        <v>4</v>
      </c>
      <c r="BO5" s="11">
        <v>3</v>
      </c>
      <c r="BP5" s="11">
        <v>3</v>
      </c>
      <c r="BQ5" s="11">
        <v>3</v>
      </c>
      <c r="BR5" s="11">
        <v>6</v>
      </c>
      <c r="BS5" s="11">
        <v>6</v>
      </c>
      <c r="BT5" s="11">
        <v>3</v>
      </c>
      <c r="BU5" s="11">
        <v>6</v>
      </c>
      <c r="BV5" s="11">
        <v>6</v>
      </c>
      <c r="BW5" s="11">
        <v>6</v>
      </c>
      <c r="BX5" s="11">
        <v>6</v>
      </c>
      <c r="BY5" s="11">
        <v>6</v>
      </c>
      <c r="BZ5" s="11">
        <v>6</v>
      </c>
      <c r="CA5" s="11">
        <v>5</v>
      </c>
      <c r="CB5" s="11">
        <v>1</v>
      </c>
      <c r="CC5" s="11">
        <v>4</v>
      </c>
      <c r="CD5" s="11">
        <v>5</v>
      </c>
      <c r="CE5" s="11">
        <v>6</v>
      </c>
      <c r="CF5" s="11">
        <v>4</v>
      </c>
      <c r="CG5" s="11">
        <v>4</v>
      </c>
      <c r="CH5" s="11">
        <v>3</v>
      </c>
      <c r="CI5" s="11">
        <v>3</v>
      </c>
      <c r="CJ5" s="11">
        <v>3</v>
      </c>
      <c r="CK5" s="11">
        <v>4</v>
      </c>
      <c r="CL5" s="11">
        <v>6</v>
      </c>
      <c r="CM5" s="11">
        <v>6</v>
      </c>
      <c r="CN5" s="11">
        <v>3</v>
      </c>
      <c r="CO5" s="11">
        <v>6</v>
      </c>
      <c r="CP5" s="11">
        <v>6</v>
      </c>
      <c r="CQ5" s="11">
        <v>6</v>
      </c>
      <c r="CR5" s="11">
        <v>6</v>
      </c>
      <c r="CS5" s="11">
        <v>6</v>
      </c>
      <c r="CT5" s="11">
        <v>4</v>
      </c>
      <c r="CU5" s="11">
        <v>3</v>
      </c>
      <c r="CV5" s="11">
        <v>6</v>
      </c>
      <c r="CW5" s="11">
        <v>4</v>
      </c>
      <c r="CX5" s="11">
        <v>1</v>
      </c>
      <c r="CY5" s="2" t="s">
        <v>27</v>
      </c>
      <c r="CZ5" s="9" t="s">
        <v>717</v>
      </c>
      <c r="DA5" t="str">
        <f>LOOKUP(W5,Matrix!$A$1:$A$6,Matrix!$B$1:$B$6)</f>
        <v>Acceptable</v>
      </c>
      <c r="DB5" t="str">
        <f>LOOKUP(X5,Matrix!$A$1:$A$6,Matrix!$B$1:$B$6)</f>
        <v>Ambivalent</v>
      </c>
      <c r="DC5" t="str">
        <f>LOOKUP(Y5,Matrix!$A$1:$A$6,Matrix!$B$1:$B$6)</f>
        <v>Ambivalent</v>
      </c>
      <c r="DD5" t="str">
        <f>LOOKUP(Z5,Matrix!$A$1:$A$6,Matrix!$B$1:$B$6)</f>
        <v>Ambivalent</v>
      </c>
      <c r="DE5" t="str">
        <f>LOOKUP(AA5,Matrix!$A$1:$A$6,Matrix!$B$1:$B$6)</f>
        <v>Ambivalent</v>
      </c>
      <c r="DF5" t="str">
        <f>LOOKUP(AB5,Matrix!$A$1:$A$6,Matrix!$B$1:$B$6)</f>
        <v>Ambivalent</v>
      </c>
      <c r="DG5" t="str">
        <f>LOOKUP(AC5,Matrix!$A$1:$A$6,Matrix!$B$1:$B$6)</f>
        <v>Ambivalent</v>
      </c>
      <c r="DH5" t="str">
        <f>LOOKUP(AD5,Matrix!$A$1:$A$6,Matrix!$B$1:$B$6)</f>
        <v>Acceptable</v>
      </c>
      <c r="DI5" t="str">
        <f>LOOKUP(AE5,Matrix!$A$1:$A$6,Matrix!$B$1:$B$6)</f>
        <v>Acceptable</v>
      </c>
      <c r="DJ5" t="str">
        <f>LOOKUP(AF5,Matrix!$A$1:$A$6,Matrix!$B$1:$B$6)</f>
        <v>Ambivalent</v>
      </c>
      <c r="DK5" t="str">
        <f>LOOKUP(AG5,Matrix!$A$1:$A$6,Matrix!$B$1:$B$6)</f>
        <v>Acceptable</v>
      </c>
      <c r="DL5" t="str">
        <f>LOOKUP(AH5,Matrix!$A$1:$A$6,Matrix!$B$1:$B$6)</f>
        <v>Acceptable</v>
      </c>
      <c r="DM5" t="str">
        <f>LOOKUP(AI5,Matrix!$A$1:$A$6,Matrix!$B$1:$B$6)</f>
        <v>Acceptable</v>
      </c>
      <c r="DN5" t="str">
        <f>LOOKUP(AJ5,Matrix!$A$1:$A$6,Matrix!$B$1:$B$6)</f>
        <v>Unacceptable</v>
      </c>
      <c r="DO5" t="str">
        <f>LOOKUP(AK5,Matrix!$A$1:$A$6,Matrix!$B$1:$B$6)</f>
        <v>Unacceptable</v>
      </c>
      <c r="DP5" t="str">
        <f>LOOKUP(AL5,Matrix!$A$1:$A$6,Matrix!$B$1:$B$6)</f>
        <v>Acceptable</v>
      </c>
      <c r="DQ5" t="str">
        <f>LOOKUP(AM5,Matrix!$A$1:$A$6,Matrix!$B$1:$B$6)</f>
        <v>Ambivalent</v>
      </c>
      <c r="DR5" t="str">
        <f>LOOKUP(AN5,Matrix!$A$1:$A$6,Matrix!$B$1:$B$6)</f>
        <v>Unacceptable</v>
      </c>
      <c r="DS5" t="str">
        <f>LOOKUP(AO5,Matrix!$A$1:$A$6,Matrix!$B$1:$B$6)</f>
        <v>Unacceptable</v>
      </c>
      <c r="DT5" t="str">
        <f>LOOKUP(AP5,Matrix!$A$1:$A$6,Matrix!$B$1:$B$6)</f>
        <v>Unacceptable</v>
      </c>
      <c r="DU5" t="str">
        <f>LOOKUP(AQ5,Matrix!$A$1:$A$6,Matrix!$B$1:$B$6)</f>
        <v>Acceptable</v>
      </c>
      <c r="DV5" t="str">
        <f>LOOKUP(AR5,Matrix!$A$1:$A$6,Matrix!$B$1:$B$6)</f>
        <v>Ambivalent</v>
      </c>
      <c r="DW5" t="str">
        <f>LOOKUP(AS5,Matrix!$A$1:$A$6,Matrix!$B$1:$B$6)</f>
        <v>Ambivalent</v>
      </c>
      <c r="DX5" t="str">
        <f>LOOKUP(AT5,Matrix!$A$1:$A$6,Matrix!$B$1:$B$6)</f>
        <v>Acceptable</v>
      </c>
      <c r="DY5" t="str">
        <f>LOOKUP(AU5,Matrix!$A$1:$A$6,Matrix!$B$1:$B$6)</f>
        <v>Ambivalent</v>
      </c>
      <c r="DZ5" t="str">
        <f>LOOKUP(AV5,Matrix!$A$1:$A$6,Matrix!$B$1:$B$6)</f>
        <v>Ambivalent</v>
      </c>
      <c r="EA5" t="str">
        <f>LOOKUP(AW5,Matrix!$A$1:$A$6,Matrix!$B$1:$B$6)</f>
        <v>Ambivalent</v>
      </c>
      <c r="EB5" t="str">
        <f>LOOKUP(AX5,Matrix!$A$1:$A$6,Matrix!$B$1:$B$6)</f>
        <v>Acceptable</v>
      </c>
      <c r="EC5" t="str">
        <f>LOOKUP(AY5,Matrix!$A$1:$A$6,Matrix!$B$1:$B$6)</f>
        <v>Acceptable</v>
      </c>
      <c r="ED5" t="str">
        <f>LOOKUP(AZ5,Matrix!$A$1:$A$6,Matrix!$B$1:$B$6)</f>
        <v>Ambivalent</v>
      </c>
      <c r="EE5" t="str">
        <f>LOOKUP(BA5,Matrix!$A$1:$A$6,Matrix!$B$1:$B$6)</f>
        <v>Acceptable</v>
      </c>
      <c r="EF5" t="str">
        <f>LOOKUP(BB5,Matrix!$A$1:$A$6,Matrix!$B$1:$B$6)</f>
        <v>Ambivalent</v>
      </c>
      <c r="EG5" t="str">
        <f>LOOKUP(BC5,Matrix!$A$1:$A$6,Matrix!$B$1:$B$6)</f>
        <v>Acceptable</v>
      </c>
      <c r="EH5" t="str">
        <f>LOOKUP(BD5,Matrix!$A$1:$A$6,Matrix!$B$1:$B$6)</f>
        <v>Unacceptable</v>
      </c>
      <c r="EI5" t="str">
        <f>LOOKUP(BE5,Matrix!$A$1:$A$6,Matrix!$B$1:$B$6)</f>
        <v>Ambivalent</v>
      </c>
      <c r="EJ5" t="str">
        <f>LOOKUP(BF5,Matrix!$A$1:$A$6,Matrix!$B$1:$B$6)</f>
        <v>Ambivalent</v>
      </c>
      <c r="EK5" t="str">
        <f>LOOKUP(BG5,Matrix!$A$1:$A$6,Matrix!$B$1:$B$6)</f>
        <v>Acceptable</v>
      </c>
      <c r="EL5" t="str">
        <f>LOOKUP(BH5,Matrix!$A$1:$A$6,Matrix!$B$1:$B$6)</f>
        <v>Acceptable</v>
      </c>
      <c r="EM5" t="str">
        <f>LOOKUP(BI5,Matrix!$A$1:$A$6,Matrix!$B$1:$B$6)</f>
        <v>Unacceptable</v>
      </c>
      <c r="EN5" t="str">
        <f>LOOKUP(BJ5,Matrix!$A$1:$A$6,Matrix!$B$1:$B$6)</f>
        <v>Ambivalent</v>
      </c>
      <c r="EO5" t="str">
        <f>LOOKUP(BK5,Matrix!$A$1:$A$6,Matrix!$B$1:$B$6)</f>
        <v>Acceptable</v>
      </c>
      <c r="EP5" t="str">
        <f>LOOKUP(BL5,Matrix!$A$1:$A$6,Matrix!$B$1:$B$6)</f>
        <v>Ambivalent</v>
      </c>
      <c r="EQ5" t="str">
        <f>LOOKUP(BM5,Matrix!$A$1:$A$6,Matrix!$B$1:$B$6)</f>
        <v>Ambivalent</v>
      </c>
      <c r="ER5" t="str">
        <f>LOOKUP(BN5,Matrix!$A$1:$A$6,Matrix!$B$1:$B$6)</f>
        <v>Ambivalent</v>
      </c>
      <c r="ES5" t="str">
        <f>LOOKUP(BO5,Matrix!$A$1:$A$6,Matrix!$B$1:$B$6)</f>
        <v>Ambivalent</v>
      </c>
      <c r="ET5" t="str">
        <f>LOOKUP(BP5,Matrix!$A$1:$A$6,Matrix!$B$1:$B$6)</f>
        <v>Ambivalent</v>
      </c>
      <c r="EU5" t="str">
        <f>LOOKUP(BQ5,Matrix!$A$1:$A$6,Matrix!$B$1:$B$6)</f>
        <v>Ambivalent</v>
      </c>
      <c r="EV5" t="str">
        <f>LOOKUP(BR5,Matrix!$A$1:$A$6,Matrix!$B$1:$B$6)</f>
        <v>Acceptable</v>
      </c>
      <c r="EW5" t="str">
        <f>LOOKUP(BS5,Matrix!$A$1:$A$6,Matrix!$B$1:$B$6)</f>
        <v>Acceptable</v>
      </c>
      <c r="EX5" t="str">
        <f>LOOKUP(BT5,Matrix!$A$1:$A$6,Matrix!$B$1:$B$6)</f>
        <v>Ambivalent</v>
      </c>
      <c r="EY5" t="str">
        <f>LOOKUP(BU5,Matrix!$A$1:$A$6,Matrix!$B$1:$B$6)</f>
        <v>Acceptable</v>
      </c>
      <c r="EZ5" t="str">
        <f>LOOKUP(BV5,Matrix!$A$1:$A$6,Matrix!$B$1:$B$6)</f>
        <v>Acceptable</v>
      </c>
      <c r="FA5" t="str">
        <f>LOOKUP(BW5,Matrix!$A$1:$A$6,Matrix!$B$1:$B$6)</f>
        <v>Acceptable</v>
      </c>
      <c r="FB5" t="str">
        <f>LOOKUP(BX5,Matrix!$A$1:$A$6,Matrix!$B$1:$B$6)</f>
        <v>Acceptable</v>
      </c>
      <c r="FC5" t="str">
        <f>LOOKUP(BY5,Matrix!$A$1:$A$6,Matrix!$B$1:$B$6)</f>
        <v>Acceptable</v>
      </c>
      <c r="FD5" t="str">
        <f>LOOKUP(BZ5,Matrix!$A$1:$A$6,Matrix!$B$1:$B$6)</f>
        <v>Acceptable</v>
      </c>
      <c r="FE5" t="str">
        <f>LOOKUP(CA5,Matrix!$A$1:$A$6,Matrix!$B$1:$B$6)</f>
        <v>Acceptable</v>
      </c>
      <c r="FF5" t="str">
        <f>LOOKUP(CB5,Matrix!$A$1:$A$6,Matrix!$B$1:$B$6)</f>
        <v>Unacceptable</v>
      </c>
      <c r="FG5" t="str">
        <f>LOOKUP(CC5,Matrix!$A$1:$A$6,Matrix!$B$1:$B$6)</f>
        <v>Ambivalent</v>
      </c>
      <c r="FH5" t="str">
        <f>LOOKUP(CD5,Matrix!$A$1:$A$6,Matrix!$B$1:$B$6)</f>
        <v>Acceptable</v>
      </c>
      <c r="FI5" t="str">
        <f>LOOKUP(CE5,Matrix!$A$1:$A$6,Matrix!$B$1:$B$6)</f>
        <v>Acceptable</v>
      </c>
      <c r="FJ5" t="str">
        <f>LOOKUP(CF5,Matrix!$A$1:$A$6,Matrix!$B$1:$B$6)</f>
        <v>Ambivalent</v>
      </c>
      <c r="FK5" t="str">
        <f>LOOKUP(CG5,Matrix!$A$1:$A$6,Matrix!$B$1:$B$6)</f>
        <v>Ambivalent</v>
      </c>
      <c r="FL5" t="str">
        <f>LOOKUP(CH5,Matrix!$A$1:$A$6,Matrix!$B$1:$B$6)</f>
        <v>Ambivalent</v>
      </c>
      <c r="FM5" t="str">
        <f>LOOKUP(CI5,Matrix!$A$1:$A$6,Matrix!$B$1:$B$6)</f>
        <v>Ambivalent</v>
      </c>
      <c r="FN5" t="str">
        <f>LOOKUP(CJ5,Matrix!$A$1:$A$6,Matrix!$B$1:$B$6)</f>
        <v>Ambivalent</v>
      </c>
      <c r="FO5" t="str">
        <f>LOOKUP(CK5,Matrix!$A$1:$A$6,Matrix!$B$1:$B$6)</f>
        <v>Ambivalent</v>
      </c>
      <c r="FP5" t="str">
        <f>LOOKUP(CL5,Matrix!$A$1:$A$6,Matrix!$B$1:$B$6)</f>
        <v>Acceptable</v>
      </c>
      <c r="FQ5" t="str">
        <f>LOOKUP(CM5,Matrix!$A$1:$A$6,Matrix!$B$1:$B$6)</f>
        <v>Acceptable</v>
      </c>
      <c r="FR5" t="str">
        <f>LOOKUP(CN5,Matrix!$A$1:$A$6,Matrix!$B$1:$B$6)</f>
        <v>Ambivalent</v>
      </c>
      <c r="FS5" t="str">
        <f>LOOKUP(CO5,Matrix!$A$1:$A$6,Matrix!$B$1:$B$6)</f>
        <v>Acceptable</v>
      </c>
      <c r="FT5" t="str">
        <f>LOOKUP(CP5,Matrix!$A$1:$A$6,Matrix!$B$1:$B$6)</f>
        <v>Acceptable</v>
      </c>
      <c r="FU5" t="str">
        <f>LOOKUP(CQ5,Matrix!$A$1:$A$6,Matrix!$B$1:$B$6)</f>
        <v>Acceptable</v>
      </c>
      <c r="FV5" t="str">
        <f>LOOKUP(CR5,Matrix!$A$1:$A$6,Matrix!$B$1:$B$6)</f>
        <v>Acceptable</v>
      </c>
      <c r="FW5" t="str">
        <f>LOOKUP(CS5,Matrix!$A$1:$A$6,Matrix!$B$1:$B$6)</f>
        <v>Acceptable</v>
      </c>
      <c r="FX5" t="str">
        <f>LOOKUP(CT5,Matrix!$A$1:$A$6,Matrix!$B$1:$B$6)</f>
        <v>Ambivalent</v>
      </c>
      <c r="FY5" t="str">
        <f>LOOKUP(CU5,Matrix!$A$1:$A$6,Matrix!$B$1:$B$6)</f>
        <v>Ambivalent</v>
      </c>
      <c r="FZ5" t="str">
        <f>LOOKUP(CV5,Matrix!$A$1:$A$6,Matrix!$B$1:$B$6)</f>
        <v>Acceptable</v>
      </c>
      <c r="GA5" t="str">
        <f>LOOKUP(CW5,Matrix!$A$1:$A$6,Matrix!$B$1:$B$6)</f>
        <v>Ambivalent</v>
      </c>
      <c r="GB5" t="str">
        <f>LOOKUP(CX5,Matrix!$A$1:$A$6,Matrix!$B$1:$B$6)</f>
        <v>Unacceptable</v>
      </c>
    </row>
    <row r="6" spans="1:184" ht="15.75" customHeight="1" x14ac:dyDescent="0.2">
      <c r="A6" s="7">
        <v>41785.5676662037</v>
      </c>
      <c r="B6" s="1">
        <v>54</v>
      </c>
      <c r="C6" s="1" t="s">
        <v>62</v>
      </c>
      <c r="D6" s="1" t="s">
        <v>63</v>
      </c>
      <c r="E6" s="1" t="s">
        <v>64</v>
      </c>
      <c r="F6" s="1" t="s">
        <v>65</v>
      </c>
      <c r="G6" s="1" t="s">
        <v>66</v>
      </c>
      <c r="H6" s="1" t="s">
        <v>67</v>
      </c>
      <c r="I6" s="1" t="s">
        <v>68</v>
      </c>
      <c r="J6" s="1">
        <v>5</v>
      </c>
      <c r="K6" s="1">
        <v>2</v>
      </c>
      <c r="L6" s="1" t="s">
        <v>69</v>
      </c>
      <c r="N6" s="1">
        <v>2000</v>
      </c>
      <c r="O6" s="1">
        <v>4</v>
      </c>
      <c r="P6" s="1" t="s">
        <v>70</v>
      </c>
      <c r="R6" s="1" t="s">
        <v>71</v>
      </c>
      <c r="S6" s="10"/>
      <c r="T6" s="1">
        <v>3</v>
      </c>
      <c r="U6" s="1">
        <v>40</v>
      </c>
      <c r="V6" s="1">
        <f t="shared" ref="V6:V67" si="0">T6*U6</f>
        <v>120</v>
      </c>
      <c r="W6" s="11">
        <v>6</v>
      </c>
      <c r="X6" s="11">
        <v>6</v>
      </c>
      <c r="Y6" s="11">
        <v>4</v>
      </c>
      <c r="Z6" s="11">
        <v>6</v>
      </c>
      <c r="AA6" s="11">
        <v>5</v>
      </c>
      <c r="AB6" s="11">
        <v>6</v>
      </c>
      <c r="AC6" s="11">
        <v>5</v>
      </c>
      <c r="AD6" s="11">
        <v>6</v>
      </c>
      <c r="AE6" s="11">
        <v>4</v>
      </c>
      <c r="AF6" s="11">
        <v>6</v>
      </c>
      <c r="AG6" s="11">
        <v>6</v>
      </c>
      <c r="AH6" s="11">
        <v>6</v>
      </c>
      <c r="AI6" s="11">
        <v>6</v>
      </c>
      <c r="AJ6" s="11">
        <v>6</v>
      </c>
      <c r="AK6" s="11">
        <v>6</v>
      </c>
      <c r="AL6" s="11">
        <v>6</v>
      </c>
      <c r="AM6" s="11">
        <v>6</v>
      </c>
      <c r="AN6" s="11">
        <v>5</v>
      </c>
      <c r="AO6" s="11">
        <v>3</v>
      </c>
      <c r="AP6" s="11">
        <v>6</v>
      </c>
      <c r="AQ6" s="11">
        <v>6</v>
      </c>
      <c r="AR6" s="11">
        <v>6</v>
      </c>
      <c r="AS6" s="11">
        <v>4</v>
      </c>
      <c r="AT6" s="11">
        <v>6</v>
      </c>
      <c r="AU6" s="11">
        <v>5</v>
      </c>
      <c r="AV6" s="11">
        <v>6</v>
      </c>
      <c r="AW6" s="11">
        <v>5</v>
      </c>
      <c r="AX6" s="11">
        <v>6</v>
      </c>
      <c r="AY6" s="11">
        <v>4</v>
      </c>
      <c r="AZ6" s="11">
        <v>6</v>
      </c>
      <c r="BA6" s="11">
        <v>6</v>
      </c>
      <c r="BB6" s="11">
        <v>6</v>
      </c>
      <c r="BC6" s="11">
        <v>6</v>
      </c>
      <c r="BD6" s="11">
        <v>6</v>
      </c>
      <c r="BE6" s="11">
        <v>6</v>
      </c>
      <c r="BF6" s="11">
        <v>6</v>
      </c>
      <c r="BG6" s="11">
        <v>6</v>
      </c>
      <c r="BH6" s="11">
        <v>5</v>
      </c>
      <c r="BI6" s="11">
        <v>5</v>
      </c>
      <c r="BJ6" s="11">
        <v>6</v>
      </c>
      <c r="BK6" s="11">
        <v>6</v>
      </c>
      <c r="BL6" s="11">
        <v>6</v>
      </c>
      <c r="BM6" s="11">
        <v>4</v>
      </c>
      <c r="BN6" s="11">
        <v>6</v>
      </c>
      <c r="BO6" s="11">
        <v>5</v>
      </c>
      <c r="BP6" s="11">
        <v>6</v>
      </c>
      <c r="BQ6" s="11">
        <v>5</v>
      </c>
      <c r="BR6" s="11">
        <v>6</v>
      </c>
      <c r="BS6" s="11">
        <v>4</v>
      </c>
      <c r="BT6" s="11">
        <v>6</v>
      </c>
      <c r="BU6" s="11">
        <v>6</v>
      </c>
      <c r="BV6" s="11">
        <v>6</v>
      </c>
      <c r="BW6" s="11">
        <v>6</v>
      </c>
      <c r="BX6" s="11">
        <v>6</v>
      </c>
      <c r="BY6" s="11">
        <v>6</v>
      </c>
      <c r="BZ6" s="11">
        <v>6</v>
      </c>
      <c r="CA6" s="11">
        <v>6</v>
      </c>
      <c r="CB6" s="11">
        <v>5</v>
      </c>
      <c r="CC6" s="11">
        <v>5</v>
      </c>
      <c r="CD6" s="11">
        <v>6</v>
      </c>
      <c r="CE6" s="11">
        <v>6</v>
      </c>
      <c r="CF6" s="11">
        <v>6</v>
      </c>
      <c r="CG6" s="11">
        <v>4</v>
      </c>
      <c r="CH6" s="11">
        <v>6</v>
      </c>
      <c r="CI6" s="11">
        <v>5</v>
      </c>
      <c r="CJ6" s="11">
        <v>6</v>
      </c>
      <c r="CK6" s="11">
        <v>5</v>
      </c>
      <c r="CL6" s="11">
        <v>6</v>
      </c>
      <c r="CM6" s="11">
        <v>4</v>
      </c>
      <c r="CN6" s="11">
        <v>6</v>
      </c>
      <c r="CO6" s="11">
        <v>6</v>
      </c>
      <c r="CP6" s="11">
        <v>6</v>
      </c>
      <c r="CQ6" s="11">
        <v>6</v>
      </c>
      <c r="CR6" s="11">
        <v>6</v>
      </c>
      <c r="CS6" s="11">
        <v>6</v>
      </c>
      <c r="CT6" s="11">
        <v>6</v>
      </c>
      <c r="CU6" s="11">
        <v>6</v>
      </c>
      <c r="CV6" s="11">
        <v>5</v>
      </c>
      <c r="CW6" s="11">
        <v>5</v>
      </c>
      <c r="CX6" s="11">
        <v>6</v>
      </c>
      <c r="CY6" s="2" t="s">
        <v>28</v>
      </c>
      <c r="DA6" t="str">
        <f>LOOKUP(W6,Matrix!$A$1:$A$6,Matrix!$B$1:$B$6)</f>
        <v>Acceptable</v>
      </c>
      <c r="DB6" t="str">
        <f>LOOKUP(X6,Matrix!$A$1:$A$6,Matrix!$B$1:$B$6)</f>
        <v>Acceptable</v>
      </c>
      <c r="DC6" t="str">
        <f>LOOKUP(Y6,Matrix!$A$1:$A$6,Matrix!$B$1:$B$6)</f>
        <v>Ambivalent</v>
      </c>
      <c r="DD6" t="str">
        <f>LOOKUP(Z6,Matrix!$A$1:$A$6,Matrix!$B$1:$B$6)</f>
        <v>Acceptable</v>
      </c>
      <c r="DE6" t="str">
        <f>LOOKUP(AA6,Matrix!$A$1:$A$6,Matrix!$B$1:$B$6)</f>
        <v>Acceptable</v>
      </c>
      <c r="DF6" t="str">
        <f>LOOKUP(AB6,Matrix!$A$1:$A$6,Matrix!$B$1:$B$6)</f>
        <v>Acceptable</v>
      </c>
      <c r="DG6" t="str">
        <f>LOOKUP(AC6,Matrix!$A$1:$A$6,Matrix!$B$1:$B$6)</f>
        <v>Acceptable</v>
      </c>
      <c r="DH6" t="str">
        <f>LOOKUP(AD6,Matrix!$A$1:$A$6,Matrix!$B$1:$B$6)</f>
        <v>Acceptable</v>
      </c>
      <c r="DI6" t="str">
        <f>LOOKUP(AE6,Matrix!$A$1:$A$6,Matrix!$B$1:$B$6)</f>
        <v>Ambivalent</v>
      </c>
      <c r="DJ6" t="str">
        <f>LOOKUP(AF6,Matrix!$A$1:$A$6,Matrix!$B$1:$B$6)</f>
        <v>Acceptable</v>
      </c>
      <c r="DK6" t="str">
        <f>LOOKUP(AG6,Matrix!$A$1:$A$6,Matrix!$B$1:$B$6)</f>
        <v>Acceptable</v>
      </c>
      <c r="DL6" t="str">
        <f>LOOKUP(AH6,Matrix!$A$1:$A$6,Matrix!$B$1:$B$6)</f>
        <v>Acceptable</v>
      </c>
      <c r="DM6" t="str">
        <f>LOOKUP(AI6,Matrix!$A$1:$A$6,Matrix!$B$1:$B$6)</f>
        <v>Acceptable</v>
      </c>
      <c r="DN6" t="str">
        <f>LOOKUP(AJ6,Matrix!$A$1:$A$6,Matrix!$B$1:$B$6)</f>
        <v>Acceptable</v>
      </c>
      <c r="DO6" t="str">
        <f>LOOKUP(AK6,Matrix!$A$1:$A$6,Matrix!$B$1:$B$6)</f>
        <v>Acceptable</v>
      </c>
      <c r="DP6" t="str">
        <f>LOOKUP(AL6,Matrix!$A$1:$A$6,Matrix!$B$1:$B$6)</f>
        <v>Acceptable</v>
      </c>
      <c r="DQ6" t="str">
        <f>LOOKUP(AM6,Matrix!$A$1:$A$6,Matrix!$B$1:$B$6)</f>
        <v>Acceptable</v>
      </c>
      <c r="DR6" t="str">
        <f>LOOKUP(AN6,Matrix!$A$1:$A$6,Matrix!$B$1:$B$6)</f>
        <v>Acceptable</v>
      </c>
      <c r="DS6" t="str">
        <f>LOOKUP(AO6,Matrix!$A$1:$A$6,Matrix!$B$1:$B$6)</f>
        <v>Ambivalent</v>
      </c>
      <c r="DT6" t="str">
        <f>LOOKUP(AP6,Matrix!$A$1:$A$6,Matrix!$B$1:$B$6)</f>
        <v>Acceptable</v>
      </c>
      <c r="DU6" t="str">
        <f>LOOKUP(AQ6,Matrix!$A$1:$A$6,Matrix!$B$1:$B$6)</f>
        <v>Acceptable</v>
      </c>
      <c r="DV6" t="str">
        <f>LOOKUP(AR6,Matrix!$A$1:$A$6,Matrix!$B$1:$B$6)</f>
        <v>Acceptable</v>
      </c>
      <c r="DW6" t="str">
        <f>LOOKUP(AS6,Matrix!$A$1:$A$6,Matrix!$B$1:$B$6)</f>
        <v>Ambivalent</v>
      </c>
      <c r="DX6" t="str">
        <f>LOOKUP(AT6,Matrix!$A$1:$A$6,Matrix!$B$1:$B$6)</f>
        <v>Acceptable</v>
      </c>
      <c r="DY6" t="str">
        <f>LOOKUP(AU6,Matrix!$A$1:$A$6,Matrix!$B$1:$B$6)</f>
        <v>Acceptable</v>
      </c>
      <c r="DZ6" t="str">
        <f>LOOKUP(AV6,Matrix!$A$1:$A$6,Matrix!$B$1:$B$6)</f>
        <v>Acceptable</v>
      </c>
      <c r="EA6" t="str">
        <f>LOOKUP(AW6,Matrix!$A$1:$A$6,Matrix!$B$1:$B$6)</f>
        <v>Acceptable</v>
      </c>
      <c r="EB6" t="str">
        <f>LOOKUP(AX6,Matrix!$A$1:$A$6,Matrix!$B$1:$B$6)</f>
        <v>Acceptable</v>
      </c>
      <c r="EC6" t="str">
        <f>LOOKUP(AY6,Matrix!$A$1:$A$6,Matrix!$B$1:$B$6)</f>
        <v>Ambivalent</v>
      </c>
      <c r="ED6" t="str">
        <f>LOOKUP(AZ6,Matrix!$A$1:$A$6,Matrix!$B$1:$B$6)</f>
        <v>Acceptable</v>
      </c>
      <c r="EE6" t="str">
        <f>LOOKUP(BA6,Matrix!$A$1:$A$6,Matrix!$B$1:$B$6)</f>
        <v>Acceptable</v>
      </c>
      <c r="EF6" t="str">
        <f>LOOKUP(BB6,Matrix!$A$1:$A$6,Matrix!$B$1:$B$6)</f>
        <v>Acceptable</v>
      </c>
      <c r="EG6" t="str">
        <f>LOOKUP(BC6,Matrix!$A$1:$A$6,Matrix!$B$1:$B$6)</f>
        <v>Acceptable</v>
      </c>
      <c r="EH6" t="str">
        <f>LOOKUP(BD6,Matrix!$A$1:$A$6,Matrix!$B$1:$B$6)</f>
        <v>Acceptable</v>
      </c>
      <c r="EI6" t="str">
        <f>LOOKUP(BE6,Matrix!$A$1:$A$6,Matrix!$B$1:$B$6)</f>
        <v>Acceptable</v>
      </c>
      <c r="EJ6" t="str">
        <f>LOOKUP(BF6,Matrix!$A$1:$A$6,Matrix!$B$1:$B$6)</f>
        <v>Acceptable</v>
      </c>
      <c r="EK6" t="str">
        <f>LOOKUP(BG6,Matrix!$A$1:$A$6,Matrix!$B$1:$B$6)</f>
        <v>Acceptable</v>
      </c>
      <c r="EL6" t="str">
        <f>LOOKUP(BH6,Matrix!$A$1:$A$6,Matrix!$B$1:$B$6)</f>
        <v>Acceptable</v>
      </c>
      <c r="EM6" t="str">
        <f>LOOKUP(BI6,Matrix!$A$1:$A$6,Matrix!$B$1:$B$6)</f>
        <v>Acceptable</v>
      </c>
      <c r="EN6" t="str">
        <f>LOOKUP(BJ6,Matrix!$A$1:$A$6,Matrix!$B$1:$B$6)</f>
        <v>Acceptable</v>
      </c>
      <c r="EO6" t="str">
        <f>LOOKUP(BK6,Matrix!$A$1:$A$6,Matrix!$B$1:$B$6)</f>
        <v>Acceptable</v>
      </c>
      <c r="EP6" t="str">
        <f>LOOKUP(BL6,Matrix!$A$1:$A$6,Matrix!$B$1:$B$6)</f>
        <v>Acceptable</v>
      </c>
      <c r="EQ6" t="str">
        <f>LOOKUP(BM6,Matrix!$A$1:$A$6,Matrix!$B$1:$B$6)</f>
        <v>Ambivalent</v>
      </c>
      <c r="ER6" t="str">
        <f>LOOKUP(BN6,Matrix!$A$1:$A$6,Matrix!$B$1:$B$6)</f>
        <v>Acceptable</v>
      </c>
      <c r="ES6" t="str">
        <f>LOOKUP(BO6,Matrix!$A$1:$A$6,Matrix!$B$1:$B$6)</f>
        <v>Acceptable</v>
      </c>
      <c r="ET6" t="str">
        <f>LOOKUP(BP6,Matrix!$A$1:$A$6,Matrix!$B$1:$B$6)</f>
        <v>Acceptable</v>
      </c>
      <c r="EU6" t="str">
        <f>LOOKUP(BQ6,Matrix!$A$1:$A$6,Matrix!$B$1:$B$6)</f>
        <v>Acceptable</v>
      </c>
      <c r="EV6" t="str">
        <f>LOOKUP(BR6,Matrix!$A$1:$A$6,Matrix!$B$1:$B$6)</f>
        <v>Acceptable</v>
      </c>
      <c r="EW6" t="str">
        <f>LOOKUP(BS6,Matrix!$A$1:$A$6,Matrix!$B$1:$B$6)</f>
        <v>Ambivalent</v>
      </c>
      <c r="EX6" t="str">
        <f>LOOKUP(BT6,Matrix!$A$1:$A$6,Matrix!$B$1:$B$6)</f>
        <v>Acceptable</v>
      </c>
      <c r="EY6" t="str">
        <f>LOOKUP(BU6,Matrix!$A$1:$A$6,Matrix!$B$1:$B$6)</f>
        <v>Acceptable</v>
      </c>
      <c r="EZ6" t="str">
        <f>LOOKUP(BV6,Matrix!$A$1:$A$6,Matrix!$B$1:$B$6)</f>
        <v>Acceptable</v>
      </c>
      <c r="FA6" t="str">
        <f>LOOKUP(BW6,Matrix!$A$1:$A$6,Matrix!$B$1:$B$6)</f>
        <v>Acceptable</v>
      </c>
      <c r="FB6" t="str">
        <f>LOOKUP(BX6,Matrix!$A$1:$A$6,Matrix!$B$1:$B$6)</f>
        <v>Acceptable</v>
      </c>
      <c r="FC6" t="str">
        <f>LOOKUP(BY6,Matrix!$A$1:$A$6,Matrix!$B$1:$B$6)</f>
        <v>Acceptable</v>
      </c>
      <c r="FD6" t="str">
        <f>LOOKUP(BZ6,Matrix!$A$1:$A$6,Matrix!$B$1:$B$6)</f>
        <v>Acceptable</v>
      </c>
      <c r="FE6" t="str">
        <f>LOOKUP(CA6,Matrix!$A$1:$A$6,Matrix!$B$1:$B$6)</f>
        <v>Acceptable</v>
      </c>
      <c r="FF6" t="str">
        <f>LOOKUP(CB6,Matrix!$A$1:$A$6,Matrix!$B$1:$B$6)</f>
        <v>Acceptable</v>
      </c>
      <c r="FG6" t="str">
        <f>LOOKUP(CC6,Matrix!$A$1:$A$6,Matrix!$B$1:$B$6)</f>
        <v>Acceptable</v>
      </c>
      <c r="FH6" t="str">
        <f>LOOKUP(CD6,Matrix!$A$1:$A$6,Matrix!$B$1:$B$6)</f>
        <v>Acceptable</v>
      </c>
      <c r="FI6" t="str">
        <f>LOOKUP(CE6,Matrix!$A$1:$A$6,Matrix!$B$1:$B$6)</f>
        <v>Acceptable</v>
      </c>
      <c r="FJ6" t="str">
        <f>LOOKUP(CF6,Matrix!$A$1:$A$6,Matrix!$B$1:$B$6)</f>
        <v>Acceptable</v>
      </c>
      <c r="FK6" t="str">
        <f>LOOKUP(CG6,Matrix!$A$1:$A$6,Matrix!$B$1:$B$6)</f>
        <v>Ambivalent</v>
      </c>
      <c r="FL6" t="str">
        <f>LOOKUP(CH6,Matrix!$A$1:$A$6,Matrix!$B$1:$B$6)</f>
        <v>Acceptable</v>
      </c>
      <c r="FM6" t="str">
        <f>LOOKUP(CI6,Matrix!$A$1:$A$6,Matrix!$B$1:$B$6)</f>
        <v>Acceptable</v>
      </c>
      <c r="FN6" t="str">
        <f>LOOKUP(CJ6,Matrix!$A$1:$A$6,Matrix!$B$1:$B$6)</f>
        <v>Acceptable</v>
      </c>
      <c r="FO6" t="str">
        <f>LOOKUP(CK6,Matrix!$A$1:$A$6,Matrix!$B$1:$B$6)</f>
        <v>Acceptable</v>
      </c>
      <c r="FP6" t="str">
        <f>LOOKUP(CL6,Matrix!$A$1:$A$6,Matrix!$B$1:$B$6)</f>
        <v>Acceptable</v>
      </c>
      <c r="FQ6" t="str">
        <f>LOOKUP(CM6,Matrix!$A$1:$A$6,Matrix!$B$1:$B$6)</f>
        <v>Ambivalent</v>
      </c>
      <c r="FR6" t="str">
        <f>LOOKUP(CN6,Matrix!$A$1:$A$6,Matrix!$B$1:$B$6)</f>
        <v>Acceptable</v>
      </c>
      <c r="FS6" t="str">
        <f>LOOKUP(CO6,Matrix!$A$1:$A$6,Matrix!$B$1:$B$6)</f>
        <v>Acceptable</v>
      </c>
      <c r="FT6" t="str">
        <f>LOOKUP(CP6,Matrix!$A$1:$A$6,Matrix!$B$1:$B$6)</f>
        <v>Acceptable</v>
      </c>
      <c r="FU6" t="str">
        <f>LOOKUP(CQ6,Matrix!$A$1:$A$6,Matrix!$B$1:$B$6)</f>
        <v>Acceptable</v>
      </c>
      <c r="FV6" t="str">
        <f>LOOKUP(CR6,Matrix!$A$1:$A$6,Matrix!$B$1:$B$6)</f>
        <v>Acceptable</v>
      </c>
      <c r="FW6" t="str">
        <f>LOOKUP(CS6,Matrix!$A$1:$A$6,Matrix!$B$1:$B$6)</f>
        <v>Acceptable</v>
      </c>
      <c r="FX6" t="str">
        <f>LOOKUP(CT6,Matrix!$A$1:$A$6,Matrix!$B$1:$B$6)</f>
        <v>Acceptable</v>
      </c>
      <c r="FY6" t="str">
        <f>LOOKUP(CU6,Matrix!$A$1:$A$6,Matrix!$B$1:$B$6)</f>
        <v>Acceptable</v>
      </c>
      <c r="FZ6" t="str">
        <f>LOOKUP(CV6,Matrix!$A$1:$A$6,Matrix!$B$1:$B$6)</f>
        <v>Acceptable</v>
      </c>
      <c r="GA6" t="str">
        <f>LOOKUP(CW6,Matrix!$A$1:$A$6,Matrix!$B$1:$B$6)</f>
        <v>Acceptable</v>
      </c>
      <c r="GB6" t="str">
        <f>LOOKUP(CX6,Matrix!$A$1:$A$6,Matrix!$B$1:$B$6)</f>
        <v>Acceptable</v>
      </c>
    </row>
    <row r="7" spans="1:184" ht="15.75" customHeight="1" x14ac:dyDescent="0.2">
      <c r="A7" s="7">
        <v>41785.572225416669</v>
      </c>
      <c r="B7" s="1">
        <v>74</v>
      </c>
      <c r="C7" s="1" t="s">
        <v>72</v>
      </c>
      <c r="D7" s="1" t="s">
        <v>73</v>
      </c>
      <c r="E7" s="1" t="s">
        <v>74</v>
      </c>
      <c r="F7" s="1" t="s">
        <v>75</v>
      </c>
      <c r="G7" s="1" t="s">
        <v>76</v>
      </c>
      <c r="H7" s="1" t="s">
        <v>77</v>
      </c>
      <c r="I7" s="1" t="s">
        <v>78</v>
      </c>
      <c r="J7" s="1">
        <v>3</v>
      </c>
      <c r="K7" s="1">
        <v>1</v>
      </c>
      <c r="L7" s="1" t="s">
        <v>79</v>
      </c>
      <c r="O7" s="1">
        <v>1</v>
      </c>
      <c r="P7" s="1" t="s">
        <v>80</v>
      </c>
      <c r="Q7" s="1" t="s">
        <v>81</v>
      </c>
      <c r="R7" s="1" t="s">
        <v>82</v>
      </c>
      <c r="S7" s="1">
        <v>4</v>
      </c>
      <c r="T7" s="1">
        <v>2</v>
      </c>
      <c r="U7" s="1">
        <v>45</v>
      </c>
      <c r="V7" s="1">
        <f t="shared" si="0"/>
        <v>90</v>
      </c>
      <c r="W7" s="11">
        <v>6</v>
      </c>
      <c r="X7" s="11">
        <v>6</v>
      </c>
      <c r="Y7" s="11">
        <v>6</v>
      </c>
      <c r="Z7" s="11">
        <v>5</v>
      </c>
      <c r="AA7" s="11">
        <v>3</v>
      </c>
      <c r="AB7" s="11">
        <v>4</v>
      </c>
      <c r="AC7" s="11">
        <v>3</v>
      </c>
      <c r="AD7" s="11">
        <v>4</v>
      </c>
      <c r="AE7" s="11">
        <v>5</v>
      </c>
      <c r="AF7" s="11">
        <v>5</v>
      </c>
      <c r="AG7" s="11">
        <v>5</v>
      </c>
      <c r="AH7" s="11">
        <v>5</v>
      </c>
      <c r="AI7" s="11">
        <v>6</v>
      </c>
      <c r="AJ7" s="11">
        <v>5</v>
      </c>
      <c r="AK7" s="11">
        <v>6</v>
      </c>
      <c r="AL7" s="11">
        <v>6</v>
      </c>
      <c r="AM7" s="11">
        <v>4</v>
      </c>
      <c r="AN7" s="11">
        <v>5</v>
      </c>
      <c r="AO7" s="11">
        <v>5</v>
      </c>
      <c r="AP7" s="11">
        <v>5</v>
      </c>
      <c r="AQ7" s="11">
        <v>6</v>
      </c>
      <c r="AR7" s="11">
        <v>6</v>
      </c>
      <c r="AS7" s="11">
        <v>6</v>
      </c>
      <c r="AT7" s="11">
        <v>6</v>
      </c>
      <c r="AU7" s="11">
        <v>4</v>
      </c>
      <c r="AV7" s="11">
        <v>6</v>
      </c>
      <c r="AW7" s="11">
        <v>4</v>
      </c>
      <c r="AX7" s="11">
        <v>6</v>
      </c>
      <c r="AY7" s="11">
        <v>6</v>
      </c>
      <c r="AZ7" s="11">
        <v>5</v>
      </c>
      <c r="BA7" s="11">
        <v>6</v>
      </c>
      <c r="BB7" s="11">
        <v>4</v>
      </c>
      <c r="BC7" s="11">
        <v>6</v>
      </c>
      <c r="BD7" s="11">
        <v>6</v>
      </c>
      <c r="BE7" s="11">
        <v>6</v>
      </c>
      <c r="BF7" s="11">
        <v>5</v>
      </c>
      <c r="BG7" s="11">
        <v>6</v>
      </c>
      <c r="BH7" s="11">
        <v>6</v>
      </c>
      <c r="BI7" s="11">
        <v>5</v>
      </c>
      <c r="BJ7" s="11">
        <v>4</v>
      </c>
      <c r="BK7" s="11">
        <v>6</v>
      </c>
      <c r="BL7" s="11">
        <v>6</v>
      </c>
      <c r="BM7" s="11">
        <v>6</v>
      </c>
      <c r="BN7" s="11">
        <v>5</v>
      </c>
      <c r="BO7" s="11">
        <v>4</v>
      </c>
      <c r="BP7" s="11">
        <v>5</v>
      </c>
      <c r="BQ7" s="11">
        <v>3</v>
      </c>
      <c r="BR7" s="11">
        <v>5</v>
      </c>
      <c r="BS7" s="11">
        <v>6</v>
      </c>
      <c r="BT7" s="11">
        <v>6</v>
      </c>
      <c r="BU7" s="11">
        <v>6</v>
      </c>
      <c r="BV7" s="11">
        <v>5</v>
      </c>
      <c r="BW7" s="11">
        <v>6</v>
      </c>
      <c r="BX7" s="11">
        <v>6</v>
      </c>
      <c r="BY7" s="11">
        <v>6</v>
      </c>
      <c r="BZ7" s="11">
        <v>6</v>
      </c>
      <c r="CA7" s="11">
        <v>5</v>
      </c>
      <c r="CB7" s="11">
        <v>6</v>
      </c>
      <c r="CC7" s="11">
        <v>5</v>
      </c>
      <c r="CD7" s="11">
        <v>5</v>
      </c>
      <c r="CE7" s="11">
        <v>6</v>
      </c>
      <c r="CF7" s="11">
        <v>6</v>
      </c>
      <c r="CG7" s="11">
        <v>6</v>
      </c>
      <c r="CH7" s="11">
        <v>6</v>
      </c>
      <c r="CI7" s="11">
        <v>3</v>
      </c>
      <c r="CJ7" s="11">
        <v>5</v>
      </c>
      <c r="CK7" s="11">
        <v>3</v>
      </c>
      <c r="CL7" s="11">
        <v>4</v>
      </c>
      <c r="CM7" s="11">
        <v>5</v>
      </c>
      <c r="CN7" s="11">
        <v>4</v>
      </c>
      <c r="CO7" s="11">
        <v>6</v>
      </c>
      <c r="CP7" s="11">
        <v>5</v>
      </c>
      <c r="CQ7" s="11">
        <v>6</v>
      </c>
      <c r="CR7" s="11">
        <v>6</v>
      </c>
      <c r="CS7" s="11">
        <v>6</v>
      </c>
      <c r="CT7" s="11">
        <v>5</v>
      </c>
      <c r="CU7" s="11">
        <v>4</v>
      </c>
      <c r="CV7" s="11">
        <v>5</v>
      </c>
      <c r="CW7" s="11">
        <v>5</v>
      </c>
      <c r="CX7" s="11">
        <v>5</v>
      </c>
      <c r="CY7" s="2" t="s">
        <v>28</v>
      </c>
      <c r="CZ7" s="9" t="s">
        <v>719</v>
      </c>
      <c r="DA7" t="str">
        <f>LOOKUP(W7,Matrix!$A$1:$A$6,Matrix!$B$1:$B$6)</f>
        <v>Acceptable</v>
      </c>
      <c r="DB7" t="str">
        <f>LOOKUP(X7,Matrix!$A$1:$A$6,Matrix!$B$1:$B$6)</f>
        <v>Acceptable</v>
      </c>
      <c r="DC7" t="str">
        <f>LOOKUP(Y7,Matrix!$A$1:$A$6,Matrix!$B$1:$B$6)</f>
        <v>Acceptable</v>
      </c>
      <c r="DD7" t="str">
        <f>LOOKUP(Z7,Matrix!$A$1:$A$6,Matrix!$B$1:$B$6)</f>
        <v>Acceptable</v>
      </c>
      <c r="DE7" t="str">
        <f>LOOKUP(AA7,Matrix!$A$1:$A$6,Matrix!$B$1:$B$6)</f>
        <v>Ambivalent</v>
      </c>
      <c r="DF7" t="str">
        <f>LOOKUP(AB7,Matrix!$A$1:$A$6,Matrix!$B$1:$B$6)</f>
        <v>Ambivalent</v>
      </c>
      <c r="DG7" t="str">
        <f>LOOKUP(AC7,Matrix!$A$1:$A$6,Matrix!$B$1:$B$6)</f>
        <v>Ambivalent</v>
      </c>
      <c r="DH7" t="str">
        <f>LOOKUP(AD7,Matrix!$A$1:$A$6,Matrix!$B$1:$B$6)</f>
        <v>Ambivalent</v>
      </c>
      <c r="DI7" t="str">
        <f>LOOKUP(AE7,Matrix!$A$1:$A$6,Matrix!$B$1:$B$6)</f>
        <v>Acceptable</v>
      </c>
      <c r="DJ7" t="str">
        <f>LOOKUP(AF7,Matrix!$A$1:$A$6,Matrix!$B$1:$B$6)</f>
        <v>Acceptable</v>
      </c>
      <c r="DK7" t="str">
        <f>LOOKUP(AG7,Matrix!$A$1:$A$6,Matrix!$B$1:$B$6)</f>
        <v>Acceptable</v>
      </c>
      <c r="DL7" t="str">
        <f>LOOKUP(AH7,Matrix!$A$1:$A$6,Matrix!$B$1:$B$6)</f>
        <v>Acceptable</v>
      </c>
      <c r="DM7" t="str">
        <f>LOOKUP(AI7,Matrix!$A$1:$A$6,Matrix!$B$1:$B$6)</f>
        <v>Acceptable</v>
      </c>
      <c r="DN7" t="str">
        <f>LOOKUP(AJ7,Matrix!$A$1:$A$6,Matrix!$B$1:$B$6)</f>
        <v>Acceptable</v>
      </c>
      <c r="DO7" t="str">
        <f>LOOKUP(AK7,Matrix!$A$1:$A$6,Matrix!$B$1:$B$6)</f>
        <v>Acceptable</v>
      </c>
      <c r="DP7" t="str">
        <f>LOOKUP(AL7,Matrix!$A$1:$A$6,Matrix!$B$1:$B$6)</f>
        <v>Acceptable</v>
      </c>
      <c r="DQ7" t="str">
        <f>LOOKUP(AM7,Matrix!$A$1:$A$6,Matrix!$B$1:$B$6)</f>
        <v>Ambivalent</v>
      </c>
      <c r="DR7" t="str">
        <f>LOOKUP(AN7,Matrix!$A$1:$A$6,Matrix!$B$1:$B$6)</f>
        <v>Acceptable</v>
      </c>
      <c r="DS7" t="str">
        <f>LOOKUP(AO7,Matrix!$A$1:$A$6,Matrix!$B$1:$B$6)</f>
        <v>Acceptable</v>
      </c>
      <c r="DT7" t="str">
        <f>LOOKUP(AP7,Matrix!$A$1:$A$6,Matrix!$B$1:$B$6)</f>
        <v>Acceptable</v>
      </c>
      <c r="DU7" t="str">
        <f>LOOKUP(AQ7,Matrix!$A$1:$A$6,Matrix!$B$1:$B$6)</f>
        <v>Acceptable</v>
      </c>
      <c r="DV7" t="str">
        <f>LOOKUP(AR7,Matrix!$A$1:$A$6,Matrix!$B$1:$B$6)</f>
        <v>Acceptable</v>
      </c>
      <c r="DW7" t="str">
        <f>LOOKUP(AS7,Matrix!$A$1:$A$6,Matrix!$B$1:$B$6)</f>
        <v>Acceptable</v>
      </c>
      <c r="DX7" t="str">
        <f>LOOKUP(AT7,Matrix!$A$1:$A$6,Matrix!$B$1:$B$6)</f>
        <v>Acceptable</v>
      </c>
      <c r="DY7" t="str">
        <f>LOOKUP(AU7,Matrix!$A$1:$A$6,Matrix!$B$1:$B$6)</f>
        <v>Ambivalent</v>
      </c>
      <c r="DZ7" t="str">
        <f>LOOKUP(AV7,Matrix!$A$1:$A$6,Matrix!$B$1:$B$6)</f>
        <v>Acceptable</v>
      </c>
      <c r="EA7" t="str">
        <f>LOOKUP(AW7,Matrix!$A$1:$A$6,Matrix!$B$1:$B$6)</f>
        <v>Ambivalent</v>
      </c>
      <c r="EB7" t="str">
        <f>LOOKUP(AX7,Matrix!$A$1:$A$6,Matrix!$B$1:$B$6)</f>
        <v>Acceptable</v>
      </c>
      <c r="EC7" t="str">
        <f>LOOKUP(AY7,Matrix!$A$1:$A$6,Matrix!$B$1:$B$6)</f>
        <v>Acceptable</v>
      </c>
      <c r="ED7" t="str">
        <f>LOOKUP(AZ7,Matrix!$A$1:$A$6,Matrix!$B$1:$B$6)</f>
        <v>Acceptable</v>
      </c>
      <c r="EE7" t="str">
        <f>LOOKUP(BA7,Matrix!$A$1:$A$6,Matrix!$B$1:$B$6)</f>
        <v>Acceptable</v>
      </c>
      <c r="EF7" t="str">
        <f>LOOKUP(BB7,Matrix!$A$1:$A$6,Matrix!$B$1:$B$6)</f>
        <v>Ambivalent</v>
      </c>
      <c r="EG7" t="str">
        <f>LOOKUP(BC7,Matrix!$A$1:$A$6,Matrix!$B$1:$B$6)</f>
        <v>Acceptable</v>
      </c>
      <c r="EH7" t="str">
        <f>LOOKUP(BD7,Matrix!$A$1:$A$6,Matrix!$B$1:$B$6)</f>
        <v>Acceptable</v>
      </c>
      <c r="EI7" t="str">
        <f>LOOKUP(BE7,Matrix!$A$1:$A$6,Matrix!$B$1:$B$6)</f>
        <v>Acceptable</v>
      </c>
      <c r="EJ7" t="str">
        <f>LOOKUP(BF7,Matrix!$A$1:$A$6,Matrix!$B$1:$B$6)</f>
        <v>Acceptable</v>
      </c>
      <c r="EK7" t="str">
        <f>LOOKUP(BG7,Matrix!$A$1:$A$6,Matrix!$B$1:$B$6)</f>
        <v>Acceptable</v>
      </c>
      <c r="EL7" t="str">
        <f>LOOKUP(BH7,Matrix!$A$1:$A$6,Matrix!$B$1:$B$6)</f>
        <v>Acceptable</v>
      </c>
      <c r="EM7" t="str">
        <f>LOOKUP(BI7,Matrix!$A$1:$A$6,Matrix!$B$1:$B$6)</f>
        <v>Acceptable</v>
      </c>
      <c r="EN7" t="str">
        <f>LOOKUP(BJ7,Matrix!$A$1:$A$6,Matrix!$B$1:$B$6)</f>
        <v>Ambivalent</v>
      </c>
      <c r="EO7" t="str">
        <f>LOOKUP(BK7,Matrix!$A$1:$A$6,Matrix!$B$1:$B$6)</f>
        <v>Acceptable</v>
      </c>
      <c r="EP7" t="str">
        <f>LOOKUP(BL7,Matrix!$A$1:$A$6,Matrix!$B$1:$B$6)</f>
        <v>Acceptable</v>
      </c>
      <c r="EQ7" t="str">
        <f>LOOKUP(BM7,Matrix!$A$1:$A$6,Matrix!$B$1:$B$6)</f>
        <v>Acceptable</v>
      </c>
      <c r="ER7" t="str">
        <f>LOOKUP(BN7,Matrix!$A$1:$A$6,Matrix!$B$1:$B$6)</f>
        <v>Acceptable</v>
      </c>
      <c r="ES7" t="str">
        <f>LOOKUP(BO7,Matrix!$A$1:$A$6,Matrix!$B$1:$B$6)</f>
        <v>Ambivalent</v>
      </c>
      <c r="ET7" t="str">
        <f>LOOKUP(BP7,Matrix!$A$1:$A$6,Matrix!$B$1:$B$6)</f>
        <v>Acceptable</v>
      </c>
      <c r="EU7" t="str">
        <f>LOOKUP(BQ7,Matrix!$A$1:$A$6,Matrix!$B$1:$B$6)</f>
        <v>Ambivalent</v>
      </c>
      <c r="EV7" t="str">
        <f>LOOKUP(BR7,Matrix!$A$1:$A$6,Matrix!$B$1:$B$6)</f>
        <v>Acceptable</v>
      </c>
      <c r="EW7" t="str">
        <f>LOOKUP(BS7,Matrix!$A$1:$A$6,Matrix!$B$1:$B$6)</f>
        <v>Acceptable</v>
      </c>
      <c r="EX7" t="str">
        <f>LOOKUP(BT7,Matrix!$A$1:$A$6,Matrix!$B$1:$B$6)</f>
        <v>Acceptable</v>
      </c>
      <c r="EY7" t="str">
        <f>LOOKUP(BU7,Matrix!$A$1:$A$6,Matrix!$B$1:$B$6)</f>
        <v>Acceptable</v>
      </c>
      <c r="EZ7" t="str">
        <f>LOOKUP(BV7,Matrix!$A$1:$A$6,Matrix!$B$1:$B$6)</f>
        <v>Acceptable</v>
      </c>
      <c r="FA7" t="str">
        <f>LOOKUP(BW7,Matrix!$A$1:$A$6,Matrix!$B$1:$B$6)</f>
        <v>Acceptable</v>
      </c>
      <c r="FB7" t="str">
        <f>LOOKUP(BX7,Matrix!$A$1:$A$6,Matrix!$B$1:$B$6)</f>
        <v>Acceptable</v>
      </c>
      <c r="FC7" t="str">
        <f>LOOKUP(BY7,Matrix!$A$1:$A$6,Matrix!$B$1:$B$6)</f>
        <v>Acceptable</v>
      </c>
      <c r="FD7" t="str">
        <f>LOOKUP(BZ7,Matrix!$A$1:$A$6,Matrix!$B$1:$B$6)</f>
        <v>Acceptable</v>
      </c>
      <c r="FE7" t="str">
        <f>LOOKUP(CA7,Matrix!$A$1:$A$6,Matrix!$B$1:$B$6)</f>
        <v>Acceptable</v>
      </c>
      <c r="FF7" t="str">
        <f>LOOKUP(CB7,Matrix!$A$1:$A$6,Matrix!$B$1:$B$6)</f>
        <v>Acceptable</v>
      </c>
      <c r="FG7" t="str">
        <f>LOOKUP(CC7,Matrix!$A$1:$A$6,Matrix!$B$1:$B$6)</f>
        <v>Acceptable</v>
      </c>
      <c r="FH7" t="str">
        <f>LOOKUP(CD7,Matrix!$A$1:$A$6,Matrix!$B$1:$B$6)</f>
        <v>Acceptable</v>
      </c>
      <c r="FI7" t="str">
        <f>LOOKUP(CE7,Matrix!$A$1:$A$6,Matrix!$B$1:$B$6)</f>
        <v>Acceptable</v>
      </c>
      <c r="FJ7" t="str">
        <f>LOOKUP(CF7,Matrix!$A$1:$A$6,Matrix!$B$1:$B$6)</f>
        <v>Acceptable</v>
      </c>
      <c r="FK7" t="str">
        <f>LOOKUP(CG7,Matrix!$A$1:$A$6,Matrix!$B$1:$B$6)</f>
        <v>Acceptable</v>
      </c>
      <c r="FL7" t="str">
        <f>LOOKUP(CH7,Matrix!$A$1:$A$6,Matrix!$B$1:$B$6)</f>
        <v>Acceptable</v>
      </c>
      <c r="FM7" t="str">
        <f>LOOKUP(CI7,Matrix!$A$1:$A$6,Matrix!$B$1:$B$6)</f>
        <v>Ambivalent</v>
      </c>
      <c r="FN7" t="str">
        <f>LOOKUP(CJ7,Matrix!$A$1:$A$6,Matrix!$B$1:$B$6)</f>
        <v>Acceptable</v>
      </c>
      <c r="FO7" t="str">
        <f>LOOKUP(CK7,Matrix!$A$1:$A$6,Matrix!$B$1:$B$6)</f>
        <v>Ambivalent</v>
      </c>
      <c r="FP7" t="str">
        <f>LOOKUP(CL7,Matrix!$A$1:$A$6,Matrix!$B$1:$B$6)</f>
        <v>Ambivalent</v>
      </c>
      <c r="FQ7" t="str">
        <f>LOOKUP(CM7,Matrix!$A$1:$A$6,Matrix!$B$1:$B$6)</f>
        <v>Acceptable</v>
      </c>
      <c r="FR7" t="str">
        <f>LOOKUP(CN7,Matrix!$A$1:$A$6,Matrix!$B$1:$B$6)</f>
        <v>Ambivalent</v>
      </c>
      <c r="FS7" t="str">
        <f>LOOKUP(CO7,Matrix!$A$1:$A$6,Matrix!$B$1:$B$6)</f>
        <v>Acceptable</v>
      </c>
      <c r="FT7" t="str">
        <f>LOOKUP(CP7,Matrix!$A$1:$A$6,Matrix!$B$1:$B$6)</f>
        <v>Acceptable</v>
      </c>
      <c r="FU7" t="str">
        <f>LOOKUP(CQ7,Matrix!$A$1:$A$6,Matrix!$B$1:$B$6)</f>
        <v>Acceptable</v>
      </c>
      <c r="FV7" t="str">
        <f>LOOKUP(CR7,Matrix!$A$1:$A$6,Matrix!$B$1:$B$6)</f>
        <v>Acceptable</v>
      </c>
      <c r="FW7" t="str">
        <f>LOOKUP(CS7,Matrix!$A$1:$A$6,Matrix!$B$1:$B$6)</f>
        <v>Acceptable</v>
      </c>
      <c r="FX7" t="str">
        <f>LOOKUP(CT7,Matrix!$A$1:$A$6,Matrix!$B$1:$B$6)</f>
        <v>Acceptable</v>
      </c>
      <c r="FY7" t="str">
        <f>LOOKUP(CU7,Matrix!$A$1:$A$6,Matrix!$B$1:$B$6)</f>
        <v>Ambivalent</v>
      </c>
      <c r="FZ7" t="str">
        <f>LOOKUP(CV7,Matrix!$A$1:$A$6,Matrix!$B$1:$B$6)</f>
        <v>Acceptable</v>
      </c>
      <c r="GA7" t="str">
        <f>LOOKUP(CW7,Matrix!$A$1:$A$6,Matrix!$B$1:$B$6)</f>
        <v>Acceptable</v>
      </c>
      <c r="GB7" t="str">
        <f>LOOKUP(CX7,Matrix!$A$1:$A$6,Matrix!$B$1:$B$6)</f>
        <v>Acceptable</v>
      </c>
    </row>
    <row r="8" spans="1:184" ht="15.75" customHeight="1" x14ac:dyDescent="0.2">
      <c r="A8" s="7">
        <v>41785.576924444445</v>
      </c>
      <c r="B8" s="1">
        <v>83</v>
      </c>
      <c r="C8" s="1" t="s">
        <v>83</v>
      </c>
      <c r="D8" s="1" t="s">
        <v>84</v>
      </c>
      <c r="E8" s="1" t="s">
        <v>85</v>
      </c>
      <c r="F8" s="1" t="s">
        <v>86</v>
      </c>
      <c r="G8" s="1" t="s">
        <v>87</v>
      </c>
      <c r="H8" s="1" t="s">
        <v>88</v>
      </c>
      <c r="I8" s="1" t="s">
        <v>89</v>
      </c>
      <c r="J8" s="1">
        <v>7</v>
      </c>
      <c r="K8" s="1">
        <v>3</v>
      </c>
      <c r="L8" s="1" t="s">
        <v>90</v>
      </c>
      <c r="N8" s="10"/>
      <c r="O8" s="1">
        <v>1</v>
      </c>
      <c r="P8" s="1" t="s">
        <v>91</v>
      </c>
      <c r="Q8" s="1" t="s">
        <v>92</v>
      </c>
      <c r="R8" s="1" t="s">
        <v>93</v>
      </c>
      <c r="S8" s="1">
        <v>2</v>
      </c>
      <c r="T8" s="1">
        <v>0</v>
      </c>
      <c r="U8" s="10"/>
      <c r="V8" s="1">
        <f t="shared" si="0"/>
        <v>0</v>
      </c>
      <c r="W8" s="11">
        <v>5</v>
      </c>
      <c r="X8" s="11">
        <v>5</v>
      </c>
      <c r="Y8" s="11">
        <v>5</v>
      </c>
      <c r="Z8" s="11">
        <v>3</v>
      </c>
      <c r="AA8" s="11">
        <v>2</v>
      </c>
      <c r="AB8" s="11">
        <v>2</v>
      </c>
      <c r="AC8" s="11">
        <v>2</v>
      </c>
      <c r="AD8" s="11">
        <v>2</v>
      </c>
      <c r="AE8" s="11">
        <v>5</v>
      </c>
      <c r="AF8" s="11">
        <v>3</v>
      </c>
      <c r="AG8" s="11">
        <v>5</v>
      </c>
      <c r="AH8" s="11">
        <v>5</v>
      </c>
      <c r="AI8" s="11">
        <v>2</v>
      </c>
      <c r="AJ8" s="11">
        <v>2</v>
      </c>
      <c r="AK8" s="11">
        <v>5</v>
      </c>
      <c r="AL8" s="11">
        <v>5</v>
      </c>
      <c r="AM8" s="11">
        <v>4</v>
      </c>
      <c r="AN8" s="11">
        <v>3</v>
      </c>
      <c r="AO8" s="11">
        <v>2</v>
      </c>
      <c r="AP8" s="11">
        <v>4</v>
      </c>
      <c r="AQ8" s="11">
        <v>6</v>
      </c>
      <c r="AR8" s="11">
        <v>6</v>
      </c>
      <c r="AS8" s="11">
        <v>6</v>
      </c>
      <c r="AT8" s="11">
        <v>6</v>
      </c>
      <c r="AU8" s="11">
        <v>2</v>
      </c>
      <c r="AV8" s="11">
        <v>5</v>
      </c>
      <c r="AW8" s="11">
        <v>2</v>
      </c>
      <c r="AX8" s="11">
        <v>2</v>
      </c>
      <c r="AY8" s="11">
        <v>6</v>
      </c>
      <c r="AZ8" s="11">
        <v>2</v>
      </c>
      <c r="BA8" s="11">
        <v>3</v>
      </c>
      <c r="BB8" s="11">
        <v>4</v>
      </c>
      <c r="BC8" s="11">
        <v>2</v>
      </c>
      <c r="BD8" s="11">
        <v>3</v>
      </c>
      <c r="BE8" s="11">
        <v>5</v>
      </c>
      <c r="BF8" s="11">
        <v>5</v>
      </c>
      <c r="BG8" s="11">
        <v>6</v>
      </c>
      <c r="BH8" s="11">
        <v>6</v>
      </c>
      <c r="BI8" s="11">
        <v>2</v>
      </c>
      <c r="BJ8" s="11">
        <v>3</v>
      </c>
      <c r="BK8" s="11">
        <v>5</v>
      </c>
      <c r="BL8" s="11">
        <v>5</v>
      </c>
      <c r="BM8" s="11">
        <v>5</v>
      </c>
      <c r="BN8" s="11">
        <v>3</v>
      </c>
      <c r="BO8" s="11">
        <v>2</v>
      </c>
      <c r="BP8" s="11">
        <v>2</v>
      </c>
      <c r="BQ8" s="11">
        <v>2</v>
      </c>
      <c r="BR8" s="11">
        <v>2</v>
      </c>
      <c r="BS8" s="11">
        <v>5</v>
      </c>
      <c r="BT8" s="11">
        <v>3</v>
      </c>
      <c r="BU8" s="11">
        <v>5</v>
      </c>
      <c r="BV8" s="11">
        <v>5</v>
      </c>
      <c r="BW8" s="11">
        <v>6</v>
      </c>
      <c r="BX8" s="11">
        <v>2</v>
      </c>
      <c r="BY8" s="11">
        <v>6</v>
      </c>
      <c r="BZ8" s="11">
        <v>5</v>
      </c>
      <c r="CA8" s="11">
        <v>4</v>
      </c>
      <c r="CB8" s="11">
        <v>3</v>
      </c>
      <c r="CC8" s="11">
        <v>2</v>
      </c>
      <c r="CD8" s="11">
        <v>5</v>
      </c>
      <c r="CE8" s="11">
        <v>5</v>
      </c>
      <c r="CF8" s="11">
        <v>5</v>
      </c>
      <c r="CG8" s="11">
        <v>5</v>
      </c>
      <c r="CH8" s="11">
        <v>5</v>
      </c>
      <c r="CI8" s="11">
        <v>2</v>
      </c>
      <c r="CJ8" s="11">
        <v>3</v>
      </c>
      <c r="CK8" s="11">
        <v>5</v>
      </c>
      <c r="CL8" s="11">
        <v>2</v>
      </c>
      <c r="CM8" s="11">
        <v>5</v>
      </c>
      <c r="CN8" s="11">
        <v>2</v>
      </c>
      <c r="CO8" s="11">
        <v>6</v>
      </c>
      <c r="CP8" s="11">
        <v>5</v>
      </c>
      <c r="CQ8" s="11">
        <v>2</v>
      </c>
      <c r="CR8" s="11">
        <v>5</v>
      </c>
      <c r="CS8" s="11">
        <v>5</v>
      </c>
      <c r="CT8" s="11">
        <v>4</v>
      </c>
      <c r="CU8" s="11">
        <v>5</v>
      </c>
      <c r="CV8" s="11">
        <v>5</v>
      </c>
      <c r="CW8" s="11">
        <v>3</v>
      </c>
      <c r="CX8" s="11">
        <v>4</v>
      </c>
      <c r="CY8" s="2" t="s">
        <v>28</v>
      </c>
      <c r="CZ8" s="9" t="s">
        <v>718</v>
      </c>
      <c r="DA8" t="str">
        <f>LOOKUP(W8,Matrix!$A$1:$A$6,Matrix!$B$1:$B$6)</f>
        <v>Acceptable</v>
      </c>
      <c r="DB8" t="str">
        <f>LOOKUP(X8,Matrix!$A$1:$A$6,Matrix!$B$1:$B$6)</f>
        <v>Acceptable</v>
      </c>
      <c r="DC8" t="str">
        <f>LOOKUP(Y8,Matrix!$A$1:$A$6,Matrix!$B$1:$B$6)</f>
        <v>Acceptable</v>
      </c>
      <c r="DD8" t="str">
        <f>LOOKUP(Z8,Matrix!$A$1:$A$6,Matrix!$B$1:$B$6)</f>
        <v>Ambivalent</v>
      </c>
      <c r="DE8" t="str">
        <f>LOOKUP(AA8,Matrix!$A$1:$A$6,Matrix!$B$1:$B$6)</f>
        <v>Unacceptable</v>
      </c>
      <c r="DF8" t="str">
        <f>LOOKUP(AB8,Matrix!$A$1:$A$6,Matrix!$B$1:$B$6)</f>
        <v>Unacceptable</v>
      </c>
      <c r="DG8" t="str">
        <f>LOOKUP(AC8,Matrix!$A$1:$A$6,Matrix!$B$1:$B$6)</f>
        <v>Unacceptable</v>
      </c>
      <c r="DH8" t="str">
        <f>LOOKUP(AD8,Matrix!$A$1:$A$6,Matrix!$B$1:$B$6)</f>
        <v>Unacceptable</v>
      </c>
      <c r="DI8" t="str">
        <f>LOOKUP(AE8,Matrix!$A$1:$A$6,Matrix!$B$1:$B$6)</f>
        <v>Acceptable</v>
      </c>
      <c r="DJ8" t="str">
        <f>LOOKUP(AF8,Matrix!$A$1:$A$6,Matrix!$B$1:$B$6)</f>
        <v>Ambivalent</v>
      </c>
      <c r="DK8" t="str">
        <f>LOOKUP(AG8,Matrix!$A$1:$A$6,Matrix!$B$1:$B$6)</f>
        <v>Acceptable</v>
      </c>
      <c r="DL8" t="str">
        <f>LOOKUP(AH8,Matrix!$A$1:$A$6,Matrix!$B$1:$B$6)</f>
        <v>Acceptable</v>
      </c>
      <c r="DM8" t="str">
        <f>LOOKUP(AI8,Matrix!$A$1:$A$6,Matrix!$B$1:$B$6)</f>
        <v>Unacceptable</v>
      </c>
      <c r="DN8" t="str">
        <f>LOOKUP(AJ8,Matrix!$A$1:$A$6,Matrix!$B$1:$B$6)</f>
        <v>Unacceptable</v>
      </c>
      <c r="DO8" t="str">
        <f>LOOKUP(AK8,Matrix!$A$1:$A$6,Matrix!$B$1:$B$6)</f>
        <v>Acceptable</v>
      </c>
      <c r="DP8" t="str">
        <f>LOOKUP(AL8,Matrix!$A$1:$A$6,Matrix!$B$1:$B$6)</f>
        <v>Acceptable</v>
      </c>
      <c r="DQ8" t="str">
        <f>LOOKUP(AM8,Matrix!$A$1:$A$6,Matrix!$B$1:$B$6)</f>
        <v>Ambivalent</v>
      </c>
      <c r="DR8" t="str">
        <f>LOOKUP(AN8,Matrix!$A$1:$A$6,Matrix!$B$1:$B$6)</f>
        <v>Ambivalent</v>
      </c>
      <c r="DS8" t="str">
        <f>LOOKUP(AO8,Matrix!$A$1:$A$6,Matrix!$B$1:$B$6)</f>
        <v>Unacceptable</v>
      </c>
      <c r="DT8" t="str">
        <f>LOOKUP(AP8,Matrix!$A$1:$A$6,Matrix!$B$1:$B$6)</f>
        <v>Ambivalent</v>
      </c>
      <c r="DU8" t="str">
        <f>LOOKUP(AQ8,Matrix!$A$1:$A$6,Matrix!$B$1:$B$6)</f>
        <v>Acceptable</v>
      </c>
      <c r="DV8" t="str">
        <f>LOOKUP(AR8,Matrix!$A$1:$A$6,Matrix!$B$1:$B$6)</f>
        <v>Acceptable</v>
      </c>
      <c r="DW8" t="str">
        <f>LOOKUP(AS8,Matrix!$A$1:$A$6,Matrix!$B$1:$B$6)</f>
        <v>Acceptable</v>
      </c>
      <c r="DX8" t="str">
        <f>LOOKUP(AT8,Matrix!$A$1:$A$6,Matrix!$B$1:$B$6)</f>
        <v>Acceptable</v>
      </c>
      <c r="DY8" t="str">
        <f>LOOKUP(AU8,Matrix!$A$1:$A$6,Matrix!$B$1:$B$6)</f>
        <v>Unacceptable</v>
      </c>
      <c r="DZ8" t="str">
        <f>LOOKUP(AV8,Matrix!$A$1:$A$6,Matrix!$B$1:$B$6)</f>
        <v>Acceptable</v>
      </c>
      <c r="EA8" t="str">
        <f>LOOKUP(AW8,Matrix!$A$1:$A$6,Matrix!$B$1:$B$6)</f>
        <v>Unacceptable</v>
      </c>
      <c r="EB8" t="str">
        <f>LOOKUP(AX8,Matrix!$A$1:$A$6,Matrix!$B$1:$B$6)</f>
        <v>Unacceptable</v>
      </c>
      <c r="EC8" t="str">
        <f>LOOKUP(AY8,Matrix!$A$1:$A$6,Matrix!$B$1:$B$6)</f>
        <v>Acceptable</v>
      </c>
      <c r="ED8" t="str">
        <f>LOOKUP(AZ8,Matrix!$A$1:$A$6,Matrix!$B$1:$B$6)</f>
        <v>Unacceptable</v>
      </c>
      <c r="EE8" t="str">
        <f>LOOKUP(BA8,Matrix!$A$1:$A$6,Matrix!$B$1:$B$6)</f>
        <v>Ambivalent</v>
      </c>
      <c r="EF8" t="str">
        <f>LOOKUP(BB8,Matrix!$A$1:$A$6,Matrix!$B$1:$B$6)</f>
        <v>Ambivalent</v>
      </c>
      <c r="EG8" t="str">
        <f>LOOKUP(BC8,Matrix!$A$1:$A$6,Matrix!$B$1:$B$6)</f>
        <v>Unacceptable</v>
      </c>
      <c r="EH8" t="str">
        <f>LOOKUP(BD8,Matrix!$A$1:$A$6,Matrix!$B$1:$B$6)</f>
        <v>Ambivalent</v>
      </c>
      <c r="EI8" t="str">
        <f>LOOKUP(BE8,Matrix!$A$1:$A$6,Matrix!$B$1:$B$6)</f>
        <v>Acceptable</v>
      </c>
      <c r="EJ8" t="str">
        <f>LOOKUP(BF8,Matrix!$A$1:$A$6,Matrix!$B$1:$B$6)</f>
        <v>Acceptable</v>
      </c>
      <c r="EK8" t="str">
        <f>LOOKUP(BG8,Matrix!$A$1:$A$6,Matrix!$B$1:$B$6)</f>
        <v>Acceptable</v>
      </c>
      <c r="EL8" t="str">
        <f>LOOKUP(BH8,Matrix!$A$1:$A$6,Matrix!$B$1:$B$6)</f>
        <v>Acceptable</v>
      </c>
      <c r="EM8" t="str">
        <f>LOOKUP(BI8,Matrix!$A$1:$A$6,Matrix!$B$1:$B$6)</f>
        <v>Unacceptable</v>
      </c>
      <c r="EN8" t="str">
        <f>LOOKUP(BJ8,Matrix!$A$1:$A$6,Matrix!$B$1:$B$6)</f>
        <v>Ambivalent</v>
      </c>
      <c r="EO8" t="str">
        <f>LOOKUP(BK8,Matrix!$A$1:$A$6,Matrix!$B$1:$B$6)</f>
        <v>Acceptable</v>
      </c>
      <c r="EP8" t="str">
        <f>LOOKUP(BL8,Matrix!$A$1:$A$6,Matrix!$B$1:$B$6)</f>
        <v>Acceptable</v>
      </c>
      <c r="EQ8" t="str">
        <f>LOOKUP(BM8,Matrix!$A$1:$A$6,Matrix!$B$1:$B$6)</f>
        <v>Acceptable</v>
      </c>
      <c r="ER8" t="str">
        <f>LOOKUP(BN8,Matrix!$A$1:$A$6,Matrix!$B$1:$B$6)</f>
        <v>Ambivalent</v>
      </c>
      <c r="ES8" t="str">
        <f>LOOKUP(BO8,Matrix!$A$1:$A$6,Matrix!$B$1:$B$6)</f>
        <v>Unacceptable</v>
      </c>
      <c r="ET8" t="str">
        <f>LOOKUP(BP8,Matrix!$A$1:$A$6,Matrix!$B$1:$B$6)</f>
        <v>Unacceptable</v>
      </c>
      <c r="EU8" t="str">
        <f>LOOKUP(BQ8,Matrix!$A$1:$A$6,Matrix!$B$1:$B$6)</f>
        <v>Unacceptable</v>
      </c>
      <c r="EV8" t="str">
        <f>LOOKUP(BR8,Matrix!$A$1:$A$6,Matrix!$B$1:$B$6)</f>
        <v>Unacceptable</v>
      </c>
      <c r="EW8" t="str">
        <f>LOOKUP(BS8,Matrix!$A$1:$A$6,Matrix!$B$1:$B$6)</f>
        <v>Acceptable</v>
      </c>
      <c r="EX8" t="str">
        <f>LOOKUP(BT8,Matrix!$A$1:$A$6,Matrix!$B$1:$B$6)</f>
        <v>Ambivalent</v>
      </c>
      <c r="EY8" t="str">
        <f>LOOKUP(BU8,Matrix!$A$1:$A$6,Matrix!$B$1:$B$6)</f>
        <v>Acceptable</v>
      </c>
      <c r="EZ8" t="str">
        <f>LOOKUP(BV8,Matrix!$A$1:$A$6,Matrix!$B$1:$B$6)</f>
        <v>Acceptable</v>
      </c>
      <c r="FA8" t="str">
        <f>LOOKUP(BW8,Matrix!$A$1:$A$6,Matrix!$B$1:$B$6)</f>
        <v>Acceptable</v>
      </c>
      <c r="FB8" t="str">
        <f>LOOKUP(BX8,Matrix!$A$1:$A$6,Matrix!$B$1:$B$6)</f>
        <v>Unacceptable</v>
      </c>
      <c r="FC8" t="str">
        <f>LOOKUP(BY8,Matrix!$A$1:$A$6,Matrix!$B$1:$B$6)</f>
        <v>Acceptable</v>
      </c>
      <c r="FD8" t="str">
        <f>LOOKUP(BZ8,Matrix!$A$1:$A$6,Matrix!$B$1:$B$6)</f>
        <v>Acceptable</v>
      </c>
      <c r="FE8" t="str">
        <f>LOOKUP(CA8,Matrix!$A$1:$A$6,Matrix!$B$1:$B$6)</f>
        <v>Ambivalent</v>
      </c>
      <c r="FF8" t="str">
        <f>LOOKUP(CB8,Matrix!$A$1:$A$6,Matrix!$B$1:$B$6)</f>
        <v>Ambivalent</v>
      </c>
      <c r="FG8" t="str">
        <f>LOOKUP(CC8,Matrix!$A$1:$A$6,Matrix!$B$1:$B$6)</f>
        <v>Unacceptable</v>
      </c>
      <c r="FH8" t="str">
        <f>LOOKUP(CD8,Matrix!$A$1:$A$6,Matrix!$B$1:$B$6)</f>
        <v>Acceptable</v>
      </c>
      <c r="FI8" t="str">
        <f>LOOKUP(CE8,Matrix!$A$1:$A$6,Matrix!$B$1:$B$6)</f>
        <v>Acceptable</v>
      </c>
      <c r="FJ8" t="str">
        <f>LOOKUP(CF8,Matrix!$A$1:$A$6,Matrix!$B$1:$B$6)</f>
        <v>Acceptable</v>
      </c>
      <c r="FK8" t="str">
        <f>LOOKUP(CG8,Matrix!$A$1:$A$6,Matrix!$B$1:$B$6)</f>
        <v>Acceptable</v>
      </c>
      <c r="FL8" t="str">
        <f>LOOKUP(CH8,Matrix!$A$1:$A$6,Matrix!$B$1:$B$6)</f>
        <v>Acceptable</v>
      </c>
      <c r="FM8" t="str">
        <f>LOOKUP(CI8,Matrix!$A$1:$A$6,Matrix!$B$1:$B$6)</f>
        <v>Unacceptable</v>
      </c>
      <c r="FN8" t="str">
        <f>LOOKUP(CJ8,Matrix!$A$1:$A$6,Matrix!$B$1:$B$6)</f>
        <v>Ambivalent</v>
      </c>
      <c r="FO8" t="str">
        <f>LOOKUP(CK8,Matrix!$A$1:$A$6,Matrix!$B$1:$B$6)</f>
        <v>Acceptable</v>
      </c>
      <c r="FP8" t="str">
        <f>LOOKUP(CL8,Matrix!$A$1:$A$6,Matrix!$B$1:$B$6)</f>
        <v>Unacceptable</v>
      </c>
      <c r="FQ8" t="str">
        <f>LOOKUP(CM8,Matrix!$A$1:$A$6,Matrix!$B$1:$B$6)</f>
        <v>Acceptable</v>
      </c>
      <c r="FR8" t="str">
        <f>LOOKUP(CN8,Matrix!$A$1:$A$6,Matrix!$B$1:$B$6)</f>
        <v>Unacceptable</v>
      </c>
      <c r="FS8" t="str">
        <f>LOOKUP(CO8,Matrix!$A$1:$A$6,Matrix!$B$1:$B$6)</f>
        <v>Acceptable</v>
      </c>
      <c r="FT8" t="str">
        <f>LOOKUP(CP8,Matrix!$A$1:$A$6,Matrix!$B$1:$B$6)</f>
        <v>Acceptable</v>
      </c>
      <c r="FU8" t="str">
        <f>LOOKUP(CQ8,Matrix!$A$1:$A$6,Matrix!$B$1:$B$6)</f>
        <v>Unacceptable</v>
      </c>
      <c r="FV8" t="str">
        <f>LOOKUP(CR8,Matrix!$A$1:$A$6,Matrix!$B$1:$B$6)</f>
        <v>Acceptable</v>
      </c>
      <c r="FW8" t="str">
        <f>LOOKUP(CS8,Matrix!$A$1:$A$6,Matrix!$B$1:$B$6)</f>
        <v>Acceptable</v>
      </c>
      <c r="FX8" t="str">
        <f>LOOKUP(CT8,Matrix!$A$1:$A$6,Matrix!$B$1:$B$6)</f>
        <v>Ambivalent</v>
      </c>
      <c r="FY8" t="str">
        <f>LOOKUP(CU8,Matrix!$A$1:$A$6,Matrix!$B$1:$B$6)</f>
        <v>Acceptable</v>
      </c>
      <c r="FZ8" t="str">
        <f>LOOKUP(CV8,Matrix!$A$1:$A$6,Matrix!$B$1:$B$6)</f>
        <v>Acceptable</v>
      </c>
      <c r="GA8" t="str">
        <f>LOOKUP(CW8,Matrix!$A$1:$A$6,Matrix!$B$1:$B$6)</f>
        <v>Ambivalent</v>
      </c>
      <c r="GB8" t="str">
        <f>LOOKUP(CX8,Matrix!$A$1:$A$6,Matrix!$B$1:$B$6)</f>
        <v>Ambivalent</v>
      </c>
    </row>
    <row r="9" spans="1:184" ht="15.75" customHeight="1" x14ac:dyDescent="0.2">
      <c r="A9" s="7">
        <v>41791.916093287036</v>
      </c>
      <c r="B9" s="1">
        <v>44</v>
      </c>
      <c r="C9" s="1" t="s">
        <v>94</v>
      </c>
      <c r="D9" s="1" t="s">
        <v>95</v>
      </c>
      <c r="E9" s="1" t="s">
        <v>96</v>
      </c>
      <c r="F9" s="1" t="s">
        <v>97</v>
      </c>
      <c r="G9" s="1" t="s">
        <v>98</v>
      </c>
      <c r="H9" s="1" t="s">
        <v>99</v>
      </c>
      <c r="I9" s="1" t="s">
        <v>100</v>
      </c>
      <c r="J9" s="1">
        <v>6</v>
      </c>
      <c r="K9" s="1">
        <v>1</v>
      </c>
      <c r="L9" s="1" t="s">
        <v>101</v>
      </c>
      <c r="O9" s="1">
        <v>1</v>
      </c>
      <c r="P9" s="1" t="s">
        <v>102</v>
      </c>
      <c r="Q9" s="1" t="s">
        <v>103</v>
      </c>
      <c r="R9" s="1" t="s">
        <v>104</v>
      </c>
      <c r="S9" s="1">
        <v>3</v>
      </c>
      <c r="T9" s="1">
        <v>4</v>
      </c>
      <c r="U9" s="1">
        <v>45</v>
      </c>
      <c r="V9" s="1">
        <f t="shared" si="0"/>
        <v>180</v>
      </c>
      <c r="W9" s="11">
        <v>6</v>
      </c>
      <c r="X9" s="11">
        <v>6</v>
      </c>
      <c r="Y9" s="11">
        <v>6</v>
      </c>
      <c r="Z9" s="11">
        <v>6</v>
      </c>
      <c r="AA9" s="11">
        <v>6</v>
      </c>
      <c r="AB9" s="11">
        <v>6</v>
      </c>
      <c r="AC9" s="11">
        <v>6</v>
      </c>
      <c r="AD9" s="11">
        <v>6</v>
      </c>
      <c r="AE9" s="11">
        <v>6</v>
      </c>
      <c r="AF9" s="11">
        <v>6</v>
      </c>
      <c r="AG9" s="11">
        <v>6</v>
      </c>
      <c r="AH9" s="11">
        <v>6</v>
      </c>
      <c r="AI9" s="11">
        <v>6</v>
      </c>
      <c r="AJ9" s="11">
        <v>6</v>
      </c>
      <c r="AK9" s="11">
        <v>6</v>
      </c>
      <c r="AL9" s="11">
        <v>6</v>
      </c>
      <c r="AM9" s="11">
        <v>6</v>
      </c>
      <c r="AN9" s="11">
        <v>6</v>
      </c>
      <c r="AO9" s="11">
        <v>6</v>
      </c>
      <c r="AP9" s="11">
        <v>6</v>
      </c>
      <c r="AQ9" s="11">
        <v>6</v>
      </c>
      <c r="AR9" s="11">
        <v>6</v>
      </c>
      <c r="AS9" s="11">
        <v>6</v>
      </c>
      <c r="AT9" s="11">
        <v>6</v>
      </c>
      <c r="AU9" s="11">
        <v>6</v>
      </c>
      <c r="AV9" s="11">
        <v>6</v>
      </c>
      <c r="AW9" s="11">
        <v>6</v>
      </c>
      <c r="AX9" s="11">
        <v>6</v>
      </c>
      <c r="AY9" s="11">
        <v>6</v>
      </c>
      <c r="AZ9" s="11">
        <v>6</v>
      </c>
      <c r="BA9" s="11">
        <v>6</v>
      </c>
      <c r="BB9" s="11">
        <v>6</v>
      </c>
      <c r="BC9" s="11">
        <v>6</v>
      </c>
      <c r="BD9" s="11">
        <v>6</v>
      </c>
      <c r="BE9" s="11">
        <v>6</v>
      </c>
      <c r="BF9" s="11">
        <v>6</v>
      </c>
      <c r="BG9" s="11">
        <v>6</v>
      </c>
      <c r="BH9" s="11">
        <v>6</v>
      </c>
      <c r="BI9" s="11">
        <v>6</v>
      </c>
      <c r="BJ9" s="11">
        <v>6</v>
      </c>
      <c r="BK9" s="11">
        <v>6</v>
      </c>
      <c r="BL9" s="11">
        <v>6</v>
      </c>
      <c r="BM9" s="11">
        <v>6</v>
      </c>
      <c r="BN9" s="11">
        <v>6</v>
      </c>
      <c r="BO9" s="11">
        <v>6</v>
      </c>
      <c r="BP9" s="11">
        <v>6</v>
      </c>
      <c r="BQ9" s="11">
        <v>6</v>
      </c>
      <c r="BR9" s="11">
        <v>6</v>
      </c>
      <c r="BS9" s="11">
        <v>6</v>
      </c>
      <c r="BT9" s="11">
        <v>6</v>
      </c>
      <c r="BU9" s="11">
        <v>6</v>
      </c>
      <c r="BV9" s="11">
        <v>6</v>
      </c>
      <c r="BW9" s="11">
        <v>6</v>
      </c>
      <c r="BX9" s="11">
        <v>6</v>
      </c>
      <c r="BY9" s="11">
        <v>6</v>
      </c>
      <c r="BZ9" s="11">
        <v>6</v>
      </c>
      <c r="CA9" s="11">
        <v>6</v>
      </c>
      <c r="CB9" s="11">
        <v>6</v>
      </c>
      <c r="CC9" s="11">
        <v>6</v>
      </c>
      <c r="CD9" s="11">
        <v>6</v>
      </c>
      <c r="CE9" s="11">
        <v>6</v>
      </c>
      <c r="CF9" s="11">
        <v>6</v>
      </c>
      <c r="CG9" s="11">
        <v>6</v>
      </c>
      <c r="CH9" s="11">
        <v>6</v>
      </c>
      <c r="CI9" s="11">
        <v>6</v>
      </c>
      <c r="CJ9" s="11">
        <v>6</v>
      </c>
      <c r="CK9" s="11">
        <v>6</v>
      </c>
      <c r="CL9" s="11">
        <v>6</v>
      </c>
      <c r="CM9" s="11">
        <v>6</v>
      </c>
      <c r="CN9" s="11">
        <v>6</v>
      </c>
      <c r="CO9" s="11">
        <v>6</v>
      </c>
      <c r="CP9" s="11">
        <v>6</v>
      </c>
      <c r="CQ9" s="11">
        <v>6</v>
      </c>
      <c r="CR9" s="11">
        <v>6</v>
      </c>
      <c r="CS9" s="11">
        <v>6</v>
      </c>
      <c r="CT9" s="11">
        <v>6</v>
      </c>
      <c r="CU9" s="11">
        <v>6</v>
      </c>
      <c r="CV9" s="11">
        <v>6</v>
      </c>
      <c r="CW9" s="11">
        <v>6</v>
      </c>
      <c r="CX9" s="11">
        <v>6</v>
      </c>
      <c r="CY9" s="2" t="s">
        <v>27</v>
      </c>
      <c r="CZ9" s="9" t="s">
        <v>718</v>
      </c>
      <c r="DA9" t="str">
        <f>LOOKUP(W9,Matrix!$A$1:$A$6,Matrix!$B$1:$B$6)</f>
        <v>Acceptable</v>
      </c>
      <c r="DB9" t="str">
        <f>LOOKUP(X9,Matrix!$A$1:$A$6,Matrix!$B$1:$B$6)</f>
        <v>Acceptable</v>
      </c>
      <c r="DC9" t="str">
        <f>LOOKUP(Y9,Matrix!$A$1:$A$6,Matrix!$B$1:$B$6)</f>
        <v>Acceptable</v>
      </c>
      <c r="DD9" t="str">
        <f>LOOKUP(Z9,Matrix!$A$1:$A$6,Matrix!$B$1:$B$6)</f>
        <v>Acceptable</v>
      </c>
      <c r="DE9" t="str">
        <f>LOOKUP(AA9,Matrix!$A$1:$A$6,Matrix!$B$1:$B$6)</f>
        <v>Acceptable</v>
      </c>
      <c r="DF9" t="str">
        <f>LOOKUP(AB9,Matrix!$A$1:$A$6,Matrix!$B$1:$B$6)</f>
        <v>Acceptable</v>
      </c>
      <c r="DG9" t="str">
        <f>LOOKUP(AC9,Matrix!$A$1:$A$6,Matrix!$B$1:$B$6)</f>
        <v>Acceptable</v>
      </c>
      <c r="DH9" t="str">
        <f>LOOKUP(AD9,Matrix!$A$1:$A$6,Matrix!$B$1:$B$6)</f>
        <v>Acceptable</v>
      </c>
      <c r="DI9" t="str">
        <f>LOOKUP(AE9,Matrix!$A$1:$A$6,Matrix!$B$1:$B$6)</f>
        <v>Acceptable</v>
      </c>
      <c r="DJ9" t="str">
        <f>LOOKUP(AF9,Matrix!$A$1:$A$6,Matrix!$B$1:$B$6)</f>
        <v>Acceptable</v>
      </c>
      <c r="DK9" t="str">
        <f>LOOKUP(AG9,Matrix!$A$1:$A$6,Matrix!$B$1:$B$6)</f>
        <v>Acceptable</v>
      </c>
      <c r="DL9" t="str">
        <f>LOOKUP(AH9,Matrix!$A$1:$A$6,Matrix!$B$1:$B$6)</f>
        <v>Acceptable</v>
      </c>
      <c r="DM9" t="str">
        <f>LOOKUP(AI9,Matrix!$A$1:$A$6,Matrix!$B$1:$B$6)</f>
        <v>Acceptable</v>
      </c>
      <c r="DN9" t="str">
        <f>LOOKUP(AJ9,Matrix!$A$1:$A$6,Matrix!$B$1:$B$6)</f>
        <v>Acceptable</v>
      </c>
      <c r="DO9" t="str">
        <f>LOOKUP(AK9,Matrix!$A$1:$A$6,Matrix!$B$1:$B$6)</f>
        <v>Acceptable</v>
      </c>
      <c r="DP9" t="str">
        <f>LOOKUP(AL9,Matrix!$A$1:$A$6,Matrix!$B$1:$B$6)</f>
        <v>Acceptable</v>
      </c>
      <c r="DQ9" t="str">
        <f>LOOKUP(AM9,Matrix!$A$1:$A$6,Matrix!$B$1:$B$6)</f>
        <v>Acceptable</v>
      </c>
      <c r="DR9" t="str">
        <f>LOOKUP(AN9,Matrix!$A$1:$A$6,Matrix!$B$1:$B$6)</f>
        <v>Acceptable</v>
      </c>
      <c r="DS9" t="str">
        <f>LOOKUP(AO9,Matrix!$A$1:$A$6,Matrix!$B$1:$B$6)</f>
        <v>Acceptable</v>
      </c>
      <c r="DT9" t="str">
        <f>LOOKUP(AP9,Matrix!$A$1:$A$6,Matrix!$B$1:$B$6)</f>
        <v>Acceptable</v>
      </c>
      <c r="DU9" t="str">
        <f>LOOKUP(AQ9,Matrix!$A$1:$A$6,Matrix!$B$1:$B$6)</f>
        <v>Acceptable</v>
      </c>
      <c r="DV9" t="str">
        <f>LOOKUP(AR9,Matrix!$A$1:$A$6,Matrix!$B$1:$B$6)</f>
        <v>Acceptable</v>
      </c>
      <c r="DW9" t="str">
        <f>LOOKUP(AS9,Matrix!$A$1:$A$6,Matrix!$B$1:$B$6)</f>
        <v>Acceptable</v>
      </c>
      <c r="DX9" t="str">
        <f>LOOKUP(AT9,Matrix!$A$1:$A$6,Matrix!$B$1:$B$6)</f>
        <v>Acceptable</v>
      </c>
      <c r="DY9" t="str">
        <f>LOOKUP(AU9,Matrix!$A$1:$A$6,Matrix!$B$1:$B$6)</f>
        <v>Acceptable</v>
      </c>
      <c r="DZ9" t="str">
        <f>LOOKUP(AV9,Matrix!$A$1:$A$6,Matrix!$B$1:$B$6)</f>
        <v>Acceptable</v>
      </c>
      <c r="EA9" t="str">
        <f>LOOKUP(AW9,Matrix!$A$1:$A$6,Matrix!$B$1:$B$6)</f>
        <v>Acceptable</v>
      </c>
      <c r="EB9" t="str">
        <f>LOOKUP(AX9,Matrix!$A$1:$A$6,Matrix!$B$1:$B$6)</f>
        <v>Acceptable</v>
      </c>
      <c r="EC9" t="str">
        <f>LOOKUP(AY9,Matrix!$A$1:$A$6,Matrix!$B$1:$B$6)</f>
        <v>Acceptable</v>
      </c>
      <c r="ED9" t="str">
        <f>LOOKUP(AZ9,Matrix!$A$1:$A$6,Matrix!$B$1:$B$6)</f>
        <v>Acceptable</v>
      </c>
      <c r="EE9" t="str">
        <f>LOOKUP(BA9,Matrix!$A$1:$A$6,Matrix!$B$1:$B$6)</f>
        <v>Acceptable</v>
      </c>
      <c r="EF9" t="str">
        <f>LOOKUP(BB9,Matrix!$A$1:$A$6,Matrix!$B$1:$B$6)</f>
        <v>Acceptable</v>
      </c>
      <c r="EG9" t="str">
        <f>LOOKUP(BC9,Matrix!$A$1:$A$6,Matrix!$B$1:$B$6)</f>
        <v>Acceptable</v>
      </c>
      <c r="EH9" t="str">
        <f>LOOKUP(BD9,Matrix!$A$1:$A$6,Matrix!$B$1:$B$6)</f>
        <v>Acceptable</v>
      </c>
      <c r="EI9" t="str">
        <f>LOOKUP(BE9,Matrix!$A$1:$A$6,Matrix!$B$1:$B$6)</f>
        <v>Acceptable</v>
      </c>
      <c r="EJ9" t="str">
        <f>LOOKUP(BF9,Matrix!$A$1:$A$6,Matrix!$B$1:$B$6)</f>
        <v>Acceptable</v>
      </c>
      <c r="EK9" t="str">
        <f>LOOKUP(BG9,Matrix!$A$1:$A$6,Matrix!$B$1:$B$6)</f>
        <v>Acceptable</v>
      </c>
      <c r="EL9" t="str">
        <f>LOOKUP(BH9,Matrix!$A$1:$A$6,Matrix!$B$1:$B$6)</f>
        <v>Acceptable</v>
      </c>
      <c r="EM9" t="str">
        <f>LOOKUP(BI9,Matrix!$A$1:$A$6,Matrix!$B$1:$B$6)</f>
        <v>Acceptable</v>
      </c>
      <c r="EN9" t="str">
        <f>LOOKUP(BJ9,Matrix!$A$1:$A$6,Matrix!$B$1:$B$6)</f>
        <v>Acceptable</v>
      </c>
      <c r="EO9" t="str">
        <f>LOOKUP(BK9,Matrix!$A$1:$A$6,Matrix!$B$1:$B$6)</f>
        <v>Acceptable</v>
      </c>
      <c r="EP9" t="str">
        <f>LOOKUP(BL9,Matrix!$A$1:$A$6,Matrix!$B$1:$B$6)</f>
        <v>Acceptable</v>
      </c>
      <c r="EQ9" t="str">
        <f>LOOKUP(BM9,Matrix!$A$1:$A$6,Matrix!$B$1:$B$6)</f>
        <v>Acceptable</v>
      </c>
      <c r="ER9" t="str">
        <f>LOOKUP(BN9,Matrix!$A$1:$A$6,Matrix!$B$1:$B$6)</f>
        <v>Acceptable</v>
      </c>
      <c r="ES9" t="str">
        <f>LOOKUP(BO9,Matrix!$A$1:$A$6,Matrix!$B$1:$B$6)</f>
        <v>Acceptable</v>
      </c>
      <c r="ET9" t="str">
        <f>LOOKUP(BP9,Matrix!$A$1:$A$6,Matrix!$B$1:$B$6)</f>
        <v>Acceptable</v>
      </c>
      <c r="EU9" t="str">
        <f>LOOKUP(BQ9,Matrix!$A$1:$A$6,Matrix!$B$1:$B$6)</f>
        <v>Acceptable</v>
      </c>
      <c r="EV9" t="str">
        <f>LOOKUP(BR9,Matrix!$A$1:$A$6,Matrix!$B$1:$B$6)</f>
        <v>Acceptable</v>
      </c>
      <c r="EW9" t="str">
        <f>LOOKUP(BS9,Matrix!$A$1:$A$6,Matrix!$B$1:$B$6)</f>
        <v>Acceptable</v>
      </c>
      <c r="EX9" t="str">
        <f>LOOKUP(BT9,Matrix!$A$1:$A$6,Matrix!$B$1:$B$6)</f>
        <v>Acceptable</v>
      </c>
      <c r="EY9" t="str">
        <f>LOOKUP(BU9,Matrix!$A$1:$A$6,Matrix!$B$1:$B$6)</f>
        <v>Acceptable</v>
      </c>
      <c r="EZ9" t="str">
        <f>LOOKUP(BV9,Matrix!$A$1:$A$6,Matrix!$B$1:$B$6)</f>
        <v>Acceptable</v>
      </c>
      <c r="FA9" t="str">
        <f>LOOKUP(BW9,Matrix!$A$1:$A$6,Matrix!$B$1:$B$6)</f>
        <v>Acceptable</v>
      </c>
      <c r="FB9" t="str">
        <f>LOOKUP(BX9,Matrix!$A$1:$A$6,Matrix!$B$1:$B$6)</f>
        <v>Acceptable</v>
      </c>
      <c r="FC9" t="str">
        <f>LOOKUP(BY9,Matrix!$A$1:$A$6,Matrix!$B$1:$B$6)</f>
        <v>Acceptable</v>
      </c>
      <c r="FD9" t="str">
        <f>LOOKUP(BZ9,Matrix!$A$1:$A$6,Matrix!$B$1:$B$6)</f>
        <v>Acceptable</v>
      </c>
      <c r="FE9" t="str">
        <f>LOOKUP(CA9,Matrix!$A$1:$A$6,Matrix!$B$1:$B$6)</f>
        <v>Acceptable</v>
      </c>
      <c r="FF9" t="str">
        <f>LOOKUP(CB9,Matrix!$A$1:$A$6,Matrix!$B$1:$B$6)</f>
        <v>Acceptable</v>
      </c>
      <c r="FG9" t="str">
        <f>LOOKUP(CC9,Matrix!$A$1:$A$6,Matrix!$B$1:$B$6)</f>
        <v>Acceptable</v>
      </c>
      <c r="FH9" t="str">
        <f>LOOKUP(CD9,Matrix!$A$1:$A$6,Matrix!$B$1:$B$6)</f>
        <v>Acceptable</v>
      </c>
      <c r="FI9" t="str">
        <f>LOOKUP(CE9,Matrix!$A$1:$A$6,Matrix!$B$1:$B$6)</f>
        <v>Acceptable</v>
      </c>
      <c r="FJ9" t="str">
        <f>LOOKUP(CF9,Matrix!$A$1:$A$6,Matrix!$B$1:$B$6)</f>
        <v>Acceptable</v>
      </c>
      <c r="FK9" t="str">
        <f>LOOKUP(CG9,Matrix!$A$1:$A$6,Matrix!$B$1:$B$6)</f>
        <v>Acceptable</v>
      </c>
      <c r="FL9" t="str">
        <f>LOOKUP(CH9,Matrix!$A$1:$A$6,Matrix!$B$1:$B$6)</f>
        <v>Acceptable</v>
      </c>
      <c r="FM9" t="str">
        <f>LOOKUP(CI9,Matrix!$A$1:$A$6,Matrix!$B$1:$B$6)</f>
        <v>Acceptable</v>
      </c>
      <c r="FN9" t="str">
        <f>LOOKUP(CJ9,Matrix!$A$1:$A$6,Matrix!$B$1:$B$6)</f>
        <v>Acceptable</v>
      </c>
      <c r="FO9" t="str">
        <f>LOOKUP(CK9,Matrix!$A$1:$A$6,Matrix!$B$1:$B$6)</f>
        <v>Acceptable</v>
      </c>
      <c r="FP9" t="str">
        <f>LOOKUP(CL9,Matrix!$A$1:$A$6,Matrix!$B$1:$B$6)</f>
        <v>Acceptable</v>
      </c>
      <c r="FQ9" t="str">
        <f>LOOKUP(CM9,Matrix!$A$1:$A$6,Matrix!$B$1:$B$6)</f>
        <v>Acceptable</v>
      </c>
      <c r="FR9" t="str">
        <f>LOOKUP(CN9,Matrix!$A$1:$A$6,Matrix!$B$1:$B$6)</f>
        <v>Acceptable</v>
      </c>
      <c r="FS9" t="str">
        <f>LOOKUP(CO9,Matrix!$A$1:$A$6,Matrix!$B$1:$B$6)</f>
        <v>Acceptable</v>
      </c>
      <c r="FT9" t="str">
        <f>LOOKUP(CP9,Matrix!$A$1:$A$6,Matrix!$B$1:$B$6)</f>
        <v>Acceptable</v>
      </c>
      <c r="FU9" t="str">
        <f>LOOKUP(CQ9,Matrix!$A$1:$A$6,Matrix!$B$1:$B$6)</f>
        <v>Acceptable</v>
      </c>
      <c r="FV9" t="str">
        <f>LOOKUP(CR9,Matrix!$A$1:$A$6,Matrix!$B$1:$B$6)</f>
        <v>Acceptable</v>
      </c>
      <c r="FW9" t="str">
        <f>LOOKUP(CS9,Matrix!$A$1:$A$6,Matrix!$B$1:$B$6)</f>
        <v>Acceptable</v>
      </c>
      <c r="FX9" t="str">
        <f>LOOKUP(CT9,Matrix!$A$1:$A$6,Matrix!$B$1:$B$6)</f>
        <v>Acceptable</v>
      </c>
      <c r="FY9" t="str">
        <f>LOOKUP(CU9,Matrix!$A$1:$A$6,Matrix!$B$1:$B$6)</f>
        <v>Acceptable</v>
      </c>
      <c r="FZ9" t="str">
        <f>LOOKUP(CV9,Matrix!$A$1:$A$6,Matrix!$B$1:$B$6)</f>
        <v>Acceptable</v>
      </c>
      <c r="GA9" t="str">
        <f>LOOKUP(CW9,Matrix!$A$1:$A$6,Matrix!$B$1:$B$6)</f>
        <v>Acceptable</v>
      </c>
      <c r="GB9" t="str">
        <f>LOOKUP(CX9,Matrix!$A$1:$A$6,Matrix!$B$1:$B$6)</f>
        <v>Acceptable</v>
      </c>
    </row>
    <row r="10" spans="1:184" ht="15.75" customHeight="1" x14ac:dyDescent="0.2">
      <c r="A10" s="7">
        <v>41792.747679594911</v>
      </c>
      <c r="B10" s="1">
        <v>69</v>
      </c>
      <c r="C10" s="1" t="s">
        <v>105</v>
      </c>
      <c r="D10" s="1" t="s">
        <v>106</v>
      </c>
      <c r="E10" s="1" t="s">
        <v>107</v>
      </c>
      <c r="F10" s="1" t="s">
        <v>108</v>
      </c>
      <c r="G10" s="1" t="s">
        <v>109</v>
      </c>
      <c r="H10" s="1" t="s">
        <v>110</v>
      </c>
      <c r="I10" s="1" t="s">
        <v>111</v>
      </c>
      <c r="J10" s="1">
        <v>2</v>
      </c>
      <c r="K10" s="1">
        <v>0</v>
      </c>
      <c r="L10" s="1" t="s">
        <v>112</v>
      </c>
      <c r="N10" s="1">
        <v>1988</v>
      </c>
      <c r="O10" s="1">
        <v>1</v>
      </c>
      <c r="P10" s="1" t="s">
        <v>113</v>
      </c>
      <c r="Q10" s="1" t="s">
        <v>114</v>
      </c>
      <c r="R10" s="1" t="s">
        <v>115</v>
      </c>
      <c r="S10" s="1">
        <v>5</v>
      </c>
      <c r="T10" s="1">
        <v>5</v>
      </c>
      <c r="U10" s="1">
        <v>30</v>
      </c>
      <c r="V10" s="1">
        <f t="shared" si="0"/>
        <v>150</v>
      </c>
      <c r="W10" s="11">
        <v>3</v>
      </c>
      <c r="X10" s="11">
        <v>5</v>
      </c>
      <c r="Y10" s="11">
        <v>6</v>
      </c>
      <c r="Z10" s="11">
        <v>6</v>
      </c>
      <c r="AA10" s="11">
        <v>4</v>
      </c>
      <c r="AB10" s="11">
        <v>6</v>
      </c>
      <c r="AC10" s="11">
        <v>4</v>
      </c>
      <c r="AD10" s="11">
        <v>5</v>
      </c>
      <c r="AE10" s="11">
        <v>6</v>
      </c>
      <c r="AF10" s="11">
        <v>4</v>
      </c>
      <c r="AG10" s="11">
        <v>5</v>
      </c>
      <c r="AH10" s="11">
        <v>5</v>
      </c>
      <c r="AI10" s="11">
        <v>6</v>
      </c>
      <c r="AJ10" s="11">
        <v>5</v>
      </c>
      <c r="AK10" s="11">
        <v>6</v>
      </c>
      <c r="AL10" s="11">
        <v>6</v>
      </c>
      <c r="AM10" s="11">
        <v>6</v>
      </c>
      <c r="AN10" s="11">
        <v>6</v>
      </c>
      <c r="AO10" s="11">
        <v>6</v>
      </c>
      <c r="AP10" s="11">
        <v>5</v>
      </c>
      <c r="AQ10" s="11">
        <v>5</v>
      </c>
      <c r="AR10" s="11">
        <v>6</v>
      </c>
      <c r="AS10" s="11">
        <v>6</v>
      </c>
      <c r="AT10" s="11">
        <v>6</v>
      </c>
      <c r="AU10" s="11">
        <v>4</v>
      </c>
      <c r="AV10" s="11">
        <v>6</v>
      </c>
      <c r="AW10" s="11">
        <v>4</v>
      </c>
      <c r="AX10" s="11">
        <v>4</v>
      </c>
      <c r="AY10" s="11">
        <v>6</v>
      </c>
      <c r="AZ10" s="11">
        <v>4</v>
      </c>
      <c r="BA10" s="11">
        <v>6</v>
      </c>
      <c r="BB10" s="11">
        <v>5</v>
      </c>
      <c r="BC10" s="11">
        <v>6</v>
      </c>
      <c r="BD10" s="11">
        <v>5</v>
      </c>
      <c r="BE10" s="11">
        <v>5</v>
      </c>
      <c r="BF10" s="11">
        <v>6</v>
      </c>
      <c r="BG10" s="11">
        <v>6</v>
      </c>
      <c r="BH10" s="11">
        <v>6</v>
      </c>
      <c r="BI10" s="11">
        <v>6</v>
      </c>
      <c r="BJ10" s="11">
        <v>4</v>
      </c>
      <c r="BK10" s="11">
        <v>2</v>
      </c>
      <c r="BL10" s="11">
        <v>5</v>
      </c>
      <c r="BM10" s="11">
        <v>6</v>
      </c>
      <c r="BN10" s="11">
        <v>6</v>
      </c>
      <c r="BO10" s="11">
        <v>4</v>
      </c>
      <c r="BP10" s="11">
        <v>6</v>
      </c>
      <c r="BQ10" s="11">
        <v>5</v>
      </c>
      <c r="BR10" s="11">
        <v>4</v>
      </c>
      <c r="BS10" s="11">
        <v>6</v>
      </c>
      <c r="BT10" s="11">
        <v>4</v>
      </c>
      <c r="BU10" s="11">
        <v>6</v>
      </c>
      <c r="BV10" s="11">
        <v>5</v>
      </c>
      <c r="BW10" s="11">
        <v>6</v>
      </c>
      <c r="BX10" s="11">
        <v>5</v>
      </c>
      <c r="BY10" s="11">
        <v>6</v>
      </c>
      <c r="BZ10" s="11">
        <v>6</v>
      </c>
      <c r="CA10" s="11">
        <v>6</v>
      </c>
      <c r="CB10" s="11">
        <v>6</v>
      </c>
      <c r="CC10" s="11">
        <v>6</v>
      </c>
      <c r="CD10" s="11">
        <v>4</v>
      </c>
      <c r="CE10" s="11">
        <v>6</v>
      </c>
      <c r="CF10" s="11">
        <v>6</v>
      </c>
      <c r="CG10" s="11">
        <v>6</v>
      </c>
      <c r="CH10" s="11">
        <v>6</v>
      </c>
      <c r="CI10" s="11">
        <v>4</v>
      </c>
      <c r="CJ10" s="11">
        <v>6</v>
      </c>
      <c r="CK10" s="11">
        <v>6</v>
      </c>
      <c r="CL10" s="11">
        <v>5</v>
      </c>
      <c r="CM10" s="11">
        <v>6</v>
      </c>
      <c r="CN10" s="11">
        <v>4</v>
      </c>
      <c r="CO10" s="11">
        <v>6</v>
      </c>
      <c r="CP10" s="11">
        <v>5</v>
      </c>
      <c r="CQ10" s="11">
        <v>6</v>
      </c>
      <c r="CR10" s="11">
        <v>6</v>
      </c>
      <c r="CS10" s="11">
        <v>6</v>
      </c>
      <c r="CT10" s="11">
        <v>6</v>
      </c>
      <c r="CU10" s="11">
        <v>6</v>
      </c>
      <c r="CV10" s="11">
        <v>6</v>
      </c>
      <c r="CW10" s="11">
        <v>6</v>
      </c>
      <c r="CX10" s="11">
        <v>5</v>
      </c>
      <c r="CY10" s="2" t="s">
        <v>28</v>
      </c>
      <c r="CZ10" s="9" t="s">
        <v>719</v>
      </c>
      <c r="DA10" t="str">
        <f>LOOKUP(W10,Matrix!$A$1:$A$6,Matrix!$B$1:$B$6)</f>
        <v>Ambivalent</v>
      </c>
      <c r="DB10" t="str">
        <f>LOOKUP(X10,Matrix!$A$1:$A$6,Matrix!$B$1:$B$6)</f>
        <v>Acceptable</v>
      </c>
      <c r="DC10" t="str">
        <f>LOOKUP(Y10,Matrix!$A$1:$A$6,Matrix!$B$1:$B$6)</f>
        <v>Acceptable</v>
      </c>
      <c r="DD10" t="str">
        <f>LOOKUP(Z10,Matrix!$A$1:$A$6,Matrix!$B$1:$B$6)</f>
        <v>Acceptable</v>
      </c>
      <c r="DE10" t="str">
        <f>LOOKUP(AA10,Matrix!$A$1:$A$6,Matrix!$B$1:$B$6)</f>
        <v>Ambivalent</v>
      </c>
      <c r="DF10" t="str">
        <f>LOOKUP(AB10,Matrix!$A$1:$A$6,Matrix!$B$1:$B$6)</f>
        <v>Acceptable</v>
      </c>
      <c r="DG10" t="str">
        <f>LOOKUP(AC10,Matrix!$A$1:$A$6,Matrix!$B$1:$B$6)</f>
        <v>Ambivalent</v>
      </c>
      <c r="DH10" t="str">
        <f>LOOKUP(AD10,Matrix!$A$1:$A$6,Matrix!$B$1:$B$6)</f>
        <v>Acceptable</v>
      </c>
      <c r="DI10" t="str">
        <f>LOOKUP(AE10,Matrix!$A$1:$A$6,Matrix!$B$1:$B$6)</f>
        <v>Acceptable</v>
      </c>
      <c r="DJ10" t="str">
        <f>LOOKUP(AF10,Matrix!$A$1:$A$6,Matrix!$B$1:$B$6)</f>
        <v>Ambivalent</v>
      </c>
      <c r="DK10" t="str">
        <f>LOOKUP(AG10,Matrix!$A$1:$A$6,Matrix!$B$1:$B$6)</f>
        <v>Acceptable</v>
      </c>
      <c r="DL10" t="str">
        <f>LOOKUP(AH10,Matrix!$A$1:$A$6,Matrix!$B$1:$B$6)</f>
        <v>Acceptable</v>
      </c>
      <c r="DM10" t="str">
        <f>LOOKUP(AI10,Matrix!$A$1:$A$6,Matrix!$B$1:$B$6)</f>
        <v>Acceptable</v>
      </c>
      <c r="DN10" t="str">
        <f>LOOKUP(AJ10,Matrix!$A$1:$A$6,Matrix!$B$1:$B$6)</f>
        <v>Acceptable</v>
      </c>
      <c r="DO10" t="str">
        <f>LOOKUP(AK10,Matrix!$A$1:$A$6,Matrix!$B$1:$B$6)</f>
        <v>Acceptable</v>
      </c>
      <c r="DP10" t="str">
        <f>LOOKUP(AL10,Matrix!$A$1:$A$6,Matrix!$B$1:$B$6)</f>
        <v>Acceptable</v>
      </c>
      <c r="DQ10" t="str">
        <f>LOOKUP(AM10,Matrix!$A$1:$A$6,Matrix!$B$1:$B$6)</f>
        <v>Acceptable</v>
      </c>
      <c r="DR10" t="str">
        <f>LOOKUP(AN10,Matrix!$A$1:$A$6,Matrix!$B$1:$B$6)</f>
        <v>Acceptable</v>
      </c>
      <c r="DS10" t="str">
        <f>LOOKUP(AO10,Matrix!$A$1:$A$6,Matrix!$B$1:$B$6)</f>
        <v>Acceptable</v>
      </c>
      <c r="DT10" t="str">
        <f>LOOKUP(AP10,Matrix!$A$1:$A$6,Matrix!$B$1:$B$6)</f>
        <v>Acceptable</v>
      </c>
      <c r="DU10" t="str">
        <f>LOOKUP(AQ10,Matrix!$A$1:$A$6,Matrix!$B$1:$B$6)</f>
        <v>Acceptable</v>
      </c>
      <c r="DV10" t="str">
        <f>LOOKUP(AR10,Matrix!$A$1:$A$6,Matrix!$B$1:$B$6)</f>
        <v>Acceptable</v>
      </c>
      <c r="DW10" t="str">
        <f>LOOKUP(AS10,Matrix!$A$1:$A$6,Matrix!$B$1:$B$6)</f>
        <v>Acceptable</v>
      </c>
      <c r="DX10" t="str">
        <f>LOOKUP(AT10,Matrix!$A$1:$A$6,Matrix!$B$1:$B$6)</f>
        <v>Acceptable</v>
      </c>
      <c r="DY10" t="str">
        <f>LOOKUP(AU10,Matrix!$A$1:$A$6,Matrix!$B$1:$B$6)</f>
        <v>Ambivalent</v>
      </c>
      <c r="DZ10" t="str">
        <f>LOOKUP(AV10,Matrix!$A$1:$A$6,Matrix!$B$1:$B$6)</f>
        <v>Acceptable</v>
      </c>
      <c r="EA10" t="str">
        <f>LOOKUP(AW10,Matrix!$A$1:$A$6,Matrix!$B$1:$B$6)</f>
        <v>Ambivalent</v>
      </c>
      <c r="EB10" t="str">
        <f>LOOKUP(AX10,Matrix!$A$1:$A$6,Matrix!$B$1:$B$6)</f>
        <v>Ambivalent</v>
      </c>
      <c r="EC10" t="str">
        <f>LOOKUP(AY10,Matrix!$A$1:$A$6,Matrix!$B$1:$B$6)</f>
        <v>Acceptable</v>
      </c>
      <c r="ED10" t="str">
        <f>LOOKUP(AZ10,Matrix!$A$1:$A$6,Matrix!$B$1:$B$6)</f>
        <v>Ambivalent</v>
      </c>
      <c r="EE10" t="str">
        <f>LOOKUP(BA10,Matrix!$A$1:$A$6,Matrix!$B$1:$B$6)</f>
        <v>Acceptable</v>
      </c>
      <c r="EF10" t="str">
        <f>LOOKUP(BB10,Matrix!$A$1:$A$6,Matrix!$B$1:$B$6)</f>
        <v>Acceptable</v>
      </c>
      <c r="EG10" t="str">
        <f>LOOKUP(BC10,Matrix!$A$1:$A$6,Matrix!$B$1:$B$6)</f>
        <v>Acceptable</v>
      </c>
      <c r="EH10" t="str">
        <f>LOOKUP(BD10,Matrix!$A$1:$A$6,Matrix!$B$1:$B$6)</f>
        <v>Acceptable</v>
      </c>
      <c r="EI10" t="str">
        <f>LOOKUP(BE10,Matrix!$A$1:$A$6,Matrix!$B$1:$B$6)</f>
        <v>Acceptable</v>
      </c>
      <c r="EJ10" t="str">
        <f>LOOKUP(BF10,Matrix!$A$1:$A$6,Matrix!$B$1:$B$6)</f>
        <v>Acceptable</v>
      </c>
      <c r="EK10" t="str">
        <f>LOOKUP(BG10,Matrix!$A$1:$A$6,Matrix!$B$1:$B$6)</f>
        <v>Acceptable</v>
      </c>
      <c r="EL10" t="str">
        <f>LOOKUP(BH10,Matrix!$A$1:$A$6,Matrix!$B$1:$B$6)</f>
        <v>Acceptable</v>
      </c>
      <c r="EM10" t="str">
        <f>LOOKUP(BI10,Matrix!$A$1:$A$6,Matrix!$B$1:$B$6)</f>
        <v>Acceptable</v>
      </c>
      <c r="EN10" t="str">
        <f>LOOKUP(BJ10,Matrix!$A$1:$A$6,Matrix!$B$1:$B$6)</f>
        <v>Ambivalent</v>
      </c>
      <c r="EO10" t="str">
        <f>LOOKUP(BK10,Matrix!$A$1:$A$6,Matrix!$B$1:$B$6)</f>
        <v>Unacceptable</v>
      </c>
      <c r="EP10" t="str">
        <f>LOOKUP(BL10,Matrix!$A$1:$A$6,Matrix!$B$1:$B$6)</f>
        <v>Acceptable</v>
      </c>
      <c r="EQ10" t="str">
        <f>LOOKUP(BM10,Matrix!$A$1:$A$6,Matrix!$B$1:$B$6)</f>
        <v>Acceptable</v>
      </c>
      <c r="ER10" t="str">
        <f>LOOKUP(BN10,Matrix!$A$1:$A$6,Matrix!$B$1:$B$6)</f>
        <v>Acceptable</v>
      </c>
      <c r="ES10" t="str">
        <f>LOOKUP(BO10,Matrix!$A$1:$A$6,Matrix!$B$1:$B$6)</f>
        <v>Ambivalent</v>
      </c>
      <c r="ET10" t="str">
        <f>LOOKUP(BP10,Matrix!$A$1:$A$6,Matrix!$B$1:$B$6)</f>
        <v>Acceptable</v>
      </c>
      <c r="EU10" t="str">
        <f>LOOKUP(BQ10,Matrix!$A$1:$A$6,Matrix!$B$1:$B$6)</f>
        <v>Acceptable</v>
      </c>
      <c r="EV10" t="str">
        <f>LOOKUP(BR10,Matrix!$A$1:$A$6,Matrix!$B$1:$B$6)</f>
        <v>Ambivalent</v>
      </c>
      <c r="EW10" t="str">
        <f>LOOKUP(BS10,Matrix!$A$1:$A$6,Matrix!$B$1:$B$6)</f>
        <v>Acceptable</v>
      </c>
      <c r="EX10" t="str">
        <f>LOOKUP(BT10,Matrix!$A$1:$A$6,Matrix!$B$1:$B$6)</f>
        <v>Ambivalent</v>
      </c>
      <c r="EY10" t="str">
        <f>LOOKUP(BU10,Matrix!$A$1:$A$6,Matrix!$B$1:$B$6)</f>
        <v>Acceptable</v>
      </c>
      <c r="EZ10" t="str">
        <f>LOOKUP(BV10,Matrix!$A$1:$A$6,Matrix!$B$1:$B$6)</f>
        <v>Acceptable</v>
      </c>
      <c r="FA10" t="str">
        <f>LOOKUP(BW10,Matrix!$A$1:$A$6,Matrix!$B$1:$B$6)</f>
        <v>Acceptable</v>
      </c>
      <c r="FB10" t="str">
        <f>LOOKUP(BX10,Matrix!$A$1:$A$6,Matrix!$B$1:$B$6)</f>
        <v>Acceptable</v>
      </c>
      <c r="FC10" t="str">
        <f>LOOKUP(BY10,Matrix!$A$1:$A$6,Matrix!$B$1:$B$6)</f>
        <v>Acceptable</v>
      </c>
      <c r="FD10" t="str">
        <f>LOOKUP(BZ10,Matrix!$A$1:$A$6,Matrix!$B$1:$B$6)</f>
        <v>Acceptable</v>
      </c>
      <c r="FE10" t="str">
        <f>LOOKUP(CA10,Matrix!$A$1:$A$6,Matrix!$B$1:$B$6)</f>
        <v>Acceptable</v>
      </c>
      <c r="FF10" t="str">
        <f>LOOKUP(CB10,Matrix!$A$1:$A$6,Matrix!$B$1:$B$6)</f>
        <v>Acceptable</v>
      </c>
      <c r="FG10" t="str">
        <f>LOOKUP(CC10,Matrix!$A$1:$A$6,Matrix!$B$1:$B$6)</f>
        <v>Acceptable</v>
      </c>
      <c r="FH10" t="str">
        <f>LOOKUP(CD10,Matrix!$A$1:$A$6,Matrix!$B$1:$B$6)</f>
        <v>Ambivalent</v>
      </c>
      <c r="FI10" t="str">
        <f>LOOKUP(CE10,Matrix!$A$1:$A$6,Matrix!$B$1:$B$6)</f>
        <v>Acceptable</v>
      </c>
      <c r="FJ10" t="str">
        <f>LOOKUP(CF10,Matrix!$A$1:$A$6,Matrix!$B$1:$B$6)</f>
        <v>Acceptable</v>
      </c>
      <c r="FK10" t="str">
        <f>LOOKUP(CG10,Matrix!$A$1:$A$6,Matrix!$B$1:$B$6)</f>
        <v>Acceptable</v>
      </c>
      <c r="FL10" t="str">
        <f>LOOKUP(CH10,Matrix!$A$1:$A$6,Matrix!$B$1:$B$6)</f>
        <v>Acceptable</v>
      </c>
      <c r="FM10" t="str">
        <f>LOOKUP(CI10,Matrix!$A$1:$A$6,Matrix!$B$1:$B$6)</f>
        <v>Ambivalent</v>
      </c>
      <c r="FN10" t="str">
        <f>LOOKUP(CJ10,Matrix!$A$1:$A$6,Matrix!$B$1:$B$6)</f>
        <v>Acceptable</v>
      </c>
      <c r="FO10" t="str">
        <f>LOOKUP(CK10,Matrix!$A$1:$A$6,Matrix!$B$1:$B$6)</f>
        <v>Acceptable</v>
      </c>
      <c r="FP10" t="str">
        <f>LOOKUP(CL10,Matrix!$A$1:$A$6,Matrix!$B$1:$B$6)</f>
        <v>Acceptable</v>
      </c>
      <c r="FQ10" t="str">
        <f>LOOKUP(CM10,Matrix!$A$1:$A$6,Matrix!$B$1:$B$6)</f>
        <v>Acceptable</v>
      </c>
      <c r="FR10" t="str">
        <f>LOOKUP(CN10,Matrix!$A$1:$A$6,Matrix!$B$1:$B$6)</f>
        <v>Ambivalent</v>
      </c>
      <c r="FS10" t="str">
        <f>LOOKUP(CO10,Matrix!$A$1:$A$6,Matrix!$B$1:$B$6)</f>
        <v>Acceptable</v>
      </c>
      <c r="FT10" t="str">
        <f>LOOKUP(CP10,Matrix!$A$1:$A$6,Matrix!$B$1:$B$6)</f>
        <v>Acceptable</v>
      </c>
      <c r="FU10" t="str">
        <f>LOOKUP(CQ10,Matrix!$A$1:$A$6,Matrix!$B$1:$B$6)</f>
        <v>Acceptable</v>
      </c>
      <c r="FV10" t="str">
        <f>LOOKUP(CR10,Matrix!$A$1:$A$6,Matrix!$B$1:$B$6)</f>
        <v>Acceptable</v>
      </c>
      <c r="FW10" t="str">
        <f>LOOKUP(CS10,Matrix!$A$1:$A$6,Matrix!$B$1:$B$6)</f>
        <v>Acceptable</v>
      </c>
      <c r="FX10" t="str">
        <f>LOOKUP(CT10,Matrix!$A$1:$A$6,Matrix!$B$1:$B$6)</f>
        <v>Acceptable</v>
      </c>
      <c r="FY10" t="str">
        <f>LOOKUP(CU10,Matrix!$A$1:$A$6,Matrix!$B$1:$B$6)</f>
        <v>Acceptable</v>
      </c>
      <c r="FZ10" t="str">
        <f>LOOKUP(CV10,Matrix!$A$1:$A$6,Matrix!$B$1:$B$6)</f>
        <v>Acceptable</v>
      </c>
      <c r="GA10" t="str">
        <f>LOOKUP(CW10,Matrix!$A$1:$A$6,Matrix!$B$1:$B$6)</f>
        <v>Acceptable</v>
      </c>
      <c r="GB10" t="str">
        <f>LOOKUP(CX10,Matrix!$A$1:$A$6,Matrix!$B$1:$B$6)</f>
        <v>Acceptable</v>
      </c>
    </row>
    <row r="11" spans="1:184" ht="15.75" customHeight="1" x14ac:dyDescent="0.2">
      <c r="A11" s="7">
        <v>41792.756176111114</v>
      </c>
      <c r="B11" s="1">
        <v>33</v>
      </c>
      <c r="C11" s="1" t="s">
        <v>116</v>
      </c>
      <c r="D11" s="1" t="s">
        <v>117</v>
      </c>
      <c r="E11" s="1" t="s">
        <v>118</v>
      </c>
      <c r="F11" s="1" t="s">
        <v>119</v>
      </c>
      <c r="G11" s="1" t="s">
        <v>120</v>
      </c>
      <c r="H11" s="1" t="s">
        <v>121</v>
      </c>
      <c r="I11" s="1" t="s">
        <v>122</v>
      </c>
      <c r="J11" s="1">
        <v>2</v>
      </c>
      <c r="K11" s="1">
        <v>0</v>
      </c>
      <c r="L11" s="1" t="s">
        <v>123</v>
      </c>
      <c r="O11" s="1">
        <v>1</v>
      </c>
      <c r="P11" s="1" t="s">
        <v>124</v>
      </c>
      <c r="Q11" s="10"/>
      <c r="R11" s="1" t="s">
        <v>125</v>
      </c>
      <c r="S11" s="1">
        <v>0</v>
      </c>
      <c r="T11" s="1">
        <v>5</v>
      </c>
      <c r="U11" s="1">
        <v>60</v>
      </c>
      <c r="V11" s="1">
        <f t="shared" si="0"/>
        <v>300</v>
      </c>
      <c r="W11" s="11">
        <v>5</v>
      </c>
      <c r="X11" s="11">
        <v>5</v>
      </c>
      <c r="Y11" s="11">
        <v>5</v>
      </c>
      <c r="Z11" s="11">
        <v>6</v>
      </c>
      <c r="AA11" s="11">
        <v>2</v>
      </c>
      <c r="AB11" s="11">
        <v>5</v>
      </c>
      <c r="AC11" s="11">
        <v>2</v>
      </c>
      <c r="AD11" s="11">
        <v>2</v>
      </c>
      <c r="AE11" s="11">
        <v>5</v>
      </c>
      <c r="AF11" s="11">
        <v>5</v>
      </c>
      <c r="AG11" s="11">
        <v>5</v>
      </c>
      <c r="AH11" s="11">
        <v>5</v>
      </c>
      <c r="AI11" s="11">
        <v>5</v>
      </c>
      <c r="AJ11" s="11">
        <v>5</v>
      </c>
      <c r="AK11" s="11">
        <v>5</v>
      </c>
      <c r="AL11" s="11">
        <v>5</v>
      </c>
      <c r="AM11" s="11">
        <v>5</v>
      </c>
      <c r="AN11" s="11">
        <v>5</v>
      </c>
      <c r="AO11" s="11">
        <v>5</v>
      </c>
      <c r="AP11" s="11">
        <v>5</v>
      </c>
      <c r="AQ11" s="11">
        <v>5</v>
      </c>
      <c r="AR11" s="11">
        <v>5</v>
      </c>
      <c r="AS11" s="11">
        <v>5</v>
      </c>
      <c r="AT11" s="11">
        <v>6</v>
      </c>
      <c r="AU11" s="11">
        <v>2</v>
      </c>
      <c r="AV11" s="11">
        <v>5</v>
      </c>
      <c r="AW11" s="11">
        <v>2</v>
      </c>
      <c r="AX11" s="11">
        <v>2</v>
      </c>
      <c r="AY11" s="11">
        <v>5</v>
      </c>
      <c r="AZ11" s="11">
        <v>5</v>
      </c>
      <c r="BA11" s="11">
        <v>5</v>
      </c>
      <c r="BB11" s="11">
        <v>5</v>
      </c>
      <c r="BC11" s="11">
        <v>5</v>
      </c>
      <c r="BD11" s="11">
        <v>5</v>
      </c>
      <c r="BE11" s="11">
        <v>5</v>
      </c>
      <c r="BF11" s="11">
        <v>5</v>
      </c>
      <c r="BG11" s="11">
        <v>5</v>
      </c>
      <c r="BH11" s="11">
        <v>5</v>
      </c>
      <c r="BI11" s="11">
        <v>5</v>
      </c>
      <c r="BJ11" s="11">
        <v>3</v>
      </c>
      <c r="BK11" s="11">
        <v>5</v>
      </c>
      <c r="BL11" s="11">
        <v>5</v>
      </c>
      <c r="BM11" s="11">
        <v>5</v>
      </c>
      <c r="BN11" s="11">
        <v>6</v>
      </c>
      <c r="BO11" s="11">
        <v>2</v>
      </c>
      <c r="BP11" s="11">
        <v>5</v>
      </c>
      <c r="BQ11" s="11">
        <v>2</v>
      </c>
      <c r="BR11" s="11">
        <v>2</v>
      </c>
      <c r="BS11" s="11">
        <v>5</v>
      </c>
      <c r="BT11" s="11">
        <v>5</v>
      </c>
      <c r="BU11" s="11">
        <v>5</v>
      </c>
      <c r="BV11" s="11">
        <v>5</v>
      </c>
      <c r="BW11" s="11">
        <v>5</v>
      </c>
      <c r="BX11" s="11">
        <v>5</v>
      </c>
      <c r="BY11" s="11">
        <v>5</v>
      </c>
      <c r="BZ11" s="11">
        <v>5</v>
      </c>
      <c r="CA11" s="11">
        <v>4</v>
      </c>
      <c r="CB11" s="11">
        <v>5</v>
      </c>
      <c r="CC11" s="11">
        <v>5</v>
      </c>
      <c r="CD11" s="11">
        <v>5</v>
      </c>
      <c r="CE11" s="11">
        <v>5</v>
      </c>
      <c r="CF11" s="11">
        <v>5</v>
      </c>
      <c r="CG11" s="11">
        <v>5</v>
      </c>
      <c r="CH11" s="11">
        <v>5</v>
      </c>
      <c r="CI11" s="11">
        <v>2</v>
      </c>
      <c r="CJ11" s="11">
        <v>4</v>
      </c>
      <c r="CK11" s="11">
        <v>5</v>
      </c>
      <c r="CL11" s="11">
        <v>2</v>
      </c>
      <c r="CM11" s="11">
        <v>5</v>
      </c>
      <c r="CN11" s="11">
        <v>4</v>
      </c>
      <c r="CO11" s="11">
        <v>5</v>
      </c>
      <c r="CP11" s="11">
        <v>5</v>
      </c>
      <c r="CQ11" s="11">
        <v>5</v>
      </c>
      <c r="CR11" s="11">
        <v>5</v>
      </c>
      <c r="CS11" s="11">
        <v>5</v>
      </c>
      <c r="CT11" s="11">
        <v>4</v>
      </c>
      <c r="CU11" s="11">
        <v>4</v>
      </c>
      <c r="CV11" s="11">
        <v>5</v>
      </c>
      <c r="CW11" s="11">
        <v>5</v>
      </c>
      <c r="CX11" s="11">
        <v>3</v>
      </c>
      <c r="CY11" s="2" t="s">
        <v>27</v>
      </c>
      <c r="CZ11" s="9" t="s">
        <v>717</v>
      </c>
      <c r="DA11" t="str">
        <f>LOOKUP(W11,Matrix!$A$1:$A$6,Matrix!$B$1:$B$6)</f>
        <v>Acceptable</v>
      </c>
      <c r="DB11" t="str">
        <f>LOOKUP(X11,Matrix!$A$1:$A$6,Matrix!$B$1:$B$6)</f>
        <v>Acceptable</v>
      </c>
      <c r="DC11" t="str">
        <f>LOOKUP(Y11,Matrix!$A$1:$A$6,Matrix!$B$1:$B$6)</f>
        <v>Acceptable</v>
      </c>
      <c r="DD11" t="str">
        <f>LOOKUP(Z11,Matrix!$A$1:$A$6,Matrix!$B$1:$B$6)</f>
        <v>Acceptable</v>
      </c>
      <c r="DE11" t="str">
        <f>LOOKUP(AA11,Matrix!$A$1:$A$6,Matrix!$B$1:$B$6)</f>
        <v>Unacceptable</v>
      </c>
      <c r="DF11" t="str">
        <f>LOOKUP(AB11,Matrix!$A$1:$A$6,Matrix!$B$1:$B$6)</f>
        <v>Acceptable</v>
      </c>
      <c r="DG11" t="str">
        <f>LOOKUP(AC11,Matrix!$A$1:$A$6,Matrix!$B$1:$B$6)</f>
        <v>Unacceptable</v>
      </c>
      <c r="DH11" t="str">
        <f>LOOKUP(AD11,Matrix!$A$1:$A$6,Matrix!$B$1:$B$6)</f>
        <v>Unacceptable</v>
      </c>
      <c r="DI11" t="str">
        <f>LOOKUP(AE11,Matrix!$A$1:$A$6,Matrix!$B$1:$B$6)</f>
        <v>Acceptable</v>
      </c>
      <c r="DJ11" t="str">
        <f>LOOKUP(AF11,Matrix!$A$1:$A$6,Matrix!$B$1:$B$6)</f>
        <v>Acceptable</v>
      </c>
      <c r="DK11" t="str">
        <f>LOOKUP(AG11,Matrix!$A$1:$A$6,Matrix!$B$1:$B$6)</f>
        <v>Acceptable</v>
      </c>
      <c r="DL11" t="str">
        <f>LOOKUP(AH11,Matrix!$A$1:$A$6,Matrix!$B$1:$B$6)</f>
        <v>Acceptable</v>
      </c>
      <c r="DM11" t="str">
        <f>LOOKUP(AI11,Matrix!$A$1:$A$6,Matrix!$B$1:$B$6)</f>
        <v>Acceptable</v>
      </c>
      <c r="DN11" t="str">
        <f>LOOKUP(AJ11,Matrix!$A$1:$A$6,Matrix!$B$1:$B$6)</f>
        <v>Acceptable</v>
      </c>
      <c r="DO11" t="str">
        <f>LOOKUP(AK11,Matrix!$A$1:$A$6,Matrix!$B$1:$B$6)</f>
        <v>Acceptable</v>
      </c>
      <c r="DP11" t="str">
        <f>LOOKUP(AL11,Matrix!$A$1:$A$6,Matrix!$B$1:$B$6)</f>
        <v>Acceptable</v>
      </c>
      <c r="DQ11" t="str">
        <f>LOOKUP(AM11,Matrix!$A$1:$A$6,Matrix!$B$1:$B$6)</f>
        <v>Acceptable</v>
      </c>
      <c r="DR11" t="str">
        <f>LOOKUP(AN11,Matrix!$A$1:$A$6,Matrix!$B$1:$B$6)</f>
        <v>Acceptable</v>
      </c>
      <c r="DS11" t="str">
        <f>LOOKUP(AO11,Matrix!$A$1:$A$6,Matrix!$B$1:$B$6)</f>
        <v>Acceptable</v>
      </c>
      <c r="DT11" t="str">
        <f>LOOKUP(AP11,Matrix!$A$1:$A$6,Matrix!$B$1:$B$6)</f>
        <v>Acceptable</v>
      </c>
      <c r="DU11" t="str">
        <f>LOOKUP(AQ11,Matrix!$A$1:$A$6,Matrix!$B$1:$B$6)</f>
        <v>Acceptable</v>
      </c>
      <c r="DV11" t="str">
        <f>LOOKUP(AR11,Matrix!$A$1:$A$6,Matrix!$B$1:$B$6)</f>
        <v>Acceptable</v>
      </c>
      <c r="DW11" t="str">
        <f>LOOKUP(AS11,Matrix!$A$1:$A$6,Matrix!$B$1:$B$6)</f>
        <v>Acceptable</v>
      </c>
      <c r="DX11" t="str">
        <f>LOOKUP(AT11,Matrix!$A$1:$A$6,Matrix!$B$1:$B$6)</f>
        <v>Acceptable</v>
      </c>
      <c r="DY11" t="str">
        <f>LOOKUP(AU11,Matrix!$A$1:$A$6,Matrix!$B$1:$B$6)</f>
        <v>Unacceptable</v>
      </c>
      <c r="DZ11" t="str">
        <f>LOOKUP(AV11,Matrix!$A$1:$A$6,Matrix!$B$1:$B$6)</f>
        <v>Acceptable</v>
      </c>
      <c r="EA11" t="str">
        <f>LOOKUP(AW11,Matrix!$A$1:$A$6,Matrix!$B$1:$B$6)</f>
        <v>Unacceptable</v>
      </c>
      <c r="EB11" t="str">
        <f>LOOKUP(AX11,Matrix!$A$1:$A$6,Matrix!$B$1:$B$6)</f>
        <v>Unacceptable</v>
      </c>
      <c r="EC11" t="str">
        <f>LOOKUP(AY11,Matrix!$A$1:$A$6,Matrix!$B$1:$B$6)</f>
        <v>Acceptable</v>
      </c>
      <c r="ED11" t="str">
        <f>LOOKUP(AZ11,Matrix!$A$1:$A$6,Matrix!$B$1:$B$6)</f>
        <v>Acceptable</v>
      </c>
      <c r="EE11" t="str">
        <f>LOOKUP(BA11,Matrix!$A$1:$A$6,Matrix!$B$1:$B$6)</f>
        <v>Acceptable</v>
      </c>
      <c r="EF11" t="str">
        <f>LOOKUP(BB11,Matrix!$A$1:$A$6,Matrix!$B$1:$B$6)</f>
        <v>Acceptable</v>
      </c>
      <c r="EG11" t="str">
        <f>LOOKUP(BC11,Matrix!$A$1:$A$6,Matrix!$B$1:$B$6)</f>
        <v>Acceptable</v>
      </c>
      <c r="EH11" t="str">
        <f>LOOKUP(BD11,Matrix!$A$1:$A$6,Matrix!$B$1:$B$6)</f>
        <v>Acceptable</v>
      </c>
      <c r="EI11" t="str">
        <f>LOOKUP(BE11,Matrix!$A$1:$A$6,Matrix!$B$1:$B$6)</f>
        <v>Acceptable</v>
      </c>
      <c r="EJ11" t="str">
        <f>LOOKUP(BF11,Matrix!$A$1:$A$6,Matrix!$B$1:$B$6)</f>
        <v>Acceptable</v>
      </c>
      <c r="EK11" t="str">
        <f>LOOKUP(BG11,Matrix!$A$1:$A$6,Matrix!$B$1:$B$6)</f>
        <v>Acceptable</v>
      </c>
      <c r="EL11" t="str">
        <f>LOOKUP(BH11,Matrix!$A$1:$A$6,Matrix!$B$1:$B$6)</f>
        <v>Acceptable</v>
      </c>
      <c r="EM11" t="str">
        <f>LOOKUP(BI11,Matrix!$A$1:$A$6,Matrix!$B$1:$B$6)</f>
        <v>Acceptable</v>
      </c>
      <c r="EN11" t="str">
        <f>LOOKUP(BJ11,Matrix!$A$1:$A$6,Matrix!$B$1:$B$6)</f>
        <v>Ambivalent</v>
      </c>
      <c r="EO11" t="str">
        <f>LOOKUP(BK11,Matrix!$A$1:$A$6,Matrix!$B$1:$B$6)</f>
        <v>Acceptable</v>
      </c>
      <c r="EP11" t="str">
        <f>LOOKUP(BL11,Matrix!$A$1:$A$6,Matrix!$B$1:$B$6)</f>
        <v>Acceptable</v>
      </c>
      <c r="EQ11" t="str">
        <f>LOOKUP(BM11,Matrix!$A$1:$A$6,Matrix!$B$1:$B$6)</f>
        <v>Acceptable</v>
      </c>
      <c r="ER11" t="str">
        <f>LOOKUP(BN11,Matrix!$A$1:$A$6,Matrix!$B$1:$B$6)</f>
        <v>Acceptable</v>
      </c>
      <c r="ES11" t="str">
        <f>LOOKUP(BO11,Matrix!$A$1:$A$6,Matrix!$B$1:$B$6)</f>
        <v>Unacceptable</v>
      </c>
      <c r="ET11" t="str">
        <f>LOOKUP(BP11,Matrix!$A$1:$A$6,Matrix!$B$1:$B$6)</f>
        <v>Acceptable</v>
      </c>
      <c r="EU11" t="str">
        <f>LOOKUP(BQ11,Matrix!$A$1:$A$6,Matrix!$B$1:$B$6)</f>
        <v>Unacceptable</v>
      </c>
      <c r="EV11" t="str">
        <f>LOOKUP(BR11,Matrix!$A$1:$A$6,Matrix!$B$1:$B$6)</f>
        <v>Unacceptable</v>
      </c>
      <c r="EW11" t="str">
        <f>LOOKUP(BS11,Matrix!$A$1:$A$6,Matrix!$B$1:$B$6)</f>
        <v>Acceptable</v>
      </c>
      <c r="EX11" t="str">
        <f>LOOKUP(BT11,Matrix!$A$1:$A$6,Matrix!$B$1:$B$6)</f>
        <v>Acceptable</v>
      </c>
      <c r="EY11" t="str">
        <f>LOOKUP(BU11,Matrix!$A$1:$A$6,Matrix!$B$1:$B$6)</f>
        <v>Acceptable</v>
      </c>
      <c r="EZ11" t="str">
        <f>LOOKUP(BV11,Matrix!$A$1:$A$6,Matrix!$B$1:$B$6)</f>
        <v>Acceptable</v>
      </c>
      <c r="FA11" t="str">
        <f>LOOKUP(BW11,Matrix!$A$1:$A$6,Matrix!$B$1:$B$6)</f>
        <v>Acceptable</v>
      </c>
      <c r="FB11" t="str">
        <f>LOOKUP(BX11,Matrix!$A$1:$A$6,Matrix!$B$1:$B$6)</f>
        <v>Acceptable</v>
      </c>
      <c r="FC11" t="str">
        <f>LOOKUP(BY11,Matrix!$A$1:$A$6,Matrix!$B$1:$B$6)</f>
        <v>Acceptable</v>
      </c>
      <c r="FD11" t="str">
        <f>LOOKUP(BZ11,Matrix!$A$1:$A$6,Matrix!$B$1:$B$6)</f>
        <v>Acceptable</v>
      </c>
      <c r="FE11" t="str">
        <f>LOOKUP(CA11,Matrix!$A$1:$A$6,Matrix!$B$1:$B$6)</f>
        <v>Ambivalent</v>
      </c>
      <c r="FF11" t="str">
        <f>LOOKUP(CB11,Matrix!$A$1:$A$6,Matrix!$B$1:$B$6)</f>
        <v>Acceptable</v>
      </c>
      <c r="FG11" t="str">
        <f>LOOKUP(CC11,Matrix!$A$1:$A$6,Matrix!$B$1:$B$6)</f>
        <v>Acceptable</v>
      </c>
      <c r="FH11" t="str">
        <f>LOOKUP(CD11,Matrix!$A$1:$A$6,Matrix!$B$1:$B$6)</f>
        <v>Acceptable</v>
      </c>
      <c r="FI11" t="str">
        <f>LOOKUP(CE11,Matrix!$A$1:$A$6,Matrix!$B$1:$B$6)</f>
        <v>Acceptable</v>
      </c>
      <c r="FJ11" t="str">
        <f>LOOKUP(CF11,Matrix!$A$1:$A$6,Matrix!$B$1:$B$6)</f>
        <v>Acceptable</v>
      </c>
      <c r="FK11" t="str">
        <f>LOOKUP(CG11,Matrix!$A$1:$A$6,Matrix!$B$1:$B$6)</f>
        <v>Acceptable</v>
      </c>
      <c r="FL11" t="str">
        <f>LOOKUP(CH11,Matrix!$A$1:$A$6,Matrix!$B$1:$B$6)</f>
        <v>Acceptable</v>
      </c>
      <c r="FM11" t="str">
        <f>LOOKUP(CI11,Matrix!$A$1:$A$6,Matrix!$B$1:$B$6)</f>
        <v>Unacceptable</v>
      </c>
      <c r="FN11" t="str">
        <f>LOOKUP(CJ11,Matrix!$A$1:$A$6,Matrix!$B$1:$B$6)</f>
        <v>Ambivalent</v>
      </c>
      <c r="FO11" t="str">
        <f>LOOKUP(CK11,Matrix!$A$1:$A$6,Matrix!$B$1:$B$6)</f>
        <v>Acceptable</v>
      </c>
      <c r="FP11" t="str">
        <f>LOOKUP(CL11,Matrix!$A$1:$A$6,Matrix!$B$1:$B$6)</f>
        <v>Unacceptable</v>
      </c>
      <c r="FQ11" t="str">
        <f>LOOKUP(CM11,Matrix!$A$1:$A$6,Matrix!$B$1:$B$6)</f>
        <v>Acceptable</v>
      </c>
      <c r="FR11" t="str">
        <f>LOOKUP(CN11,Matrix!$A$1:$A$6,Matrix!$B$1:$B$6)</f>
        <v>Ambivalent</v>
      </c>
      <c r="FS11" t="str">
        <f>LOOKUP(CO11,Matrix!$A$1:$A$6,Matrix!$B$1:$B$6)</f>
        <v>Acceptable</v>
      </c>
      <c r="FT11" t="str">
        <f>LOOKUP(CP11,Matrix!$A$1:$A$6,Matrix!$B$1:$B$6)</f>
        <v>Acceptable</v>
      </c>
      <c r="FU11" t="str">
        <f>LOOKUP(CQ11,Matrix!$A$1:$A$6,Matrix!$B$1:$B$6)</f>
        <v>Acceptable</v>
      </c>
      <c r="FV11" t="str">
        <f>LOOKUP(CR11,Matrix!$A$1:$A$6,Matrix!$B$1:$B$6)</f>
        <v>Acceptable</v>
      </c>
      <c r="FW11" t="str">
        <f>LOOKUP(CS11,Matrix!$A$1:$A$6,Matrix!$B$1:$B$6)</f>
        <v>Acceptable</v>
      </c>
      <c r="FX11" t="str">
        <f>LOOKUP(CT11,Matrix!$A$1:$A$6,Matrix!$B$1:$B$6)</f>
        <v>Ambivalent</v>
      </c>
      <c r="FY11" t="str">
        <f>LOOKUP(CU11,Matrix!$A$1:$A$6,Matrix!$B$1:$B$6)</f>
        <v>Ambivalent</v>
      </c>
      <c r="FZ11" t="str">
        <f>LOOKUP(CV11,Matrix!$A$1:$A$6,Matrix!$B$1:$B$6)</f>
        <v>Acceptable</v>
      </c>
      <c r="GA11" t="str">
        <f>LOOKUP(CW11,Matrix!$A$1:$A$6,Matrix!$B$1:$B$6)</f>
        <v>Acceptable</v>
      </c>
      <c r="GB11" t="str">
        <f>LOOKUP(CX11,Matrix!$A$1:$A$6,Matrix!$B$1:$B$6)</f>
        <v>Ambivalent</v>
      </c>
    </row>
    <row r="12" spans="1:184" ht="15.75" customHeight="1" x14ac:dyDescent="0.2">
      <c r="A12" s="7">
        <v>41792.759256006946</v>
      </c>
      <c r="B12" s="1">
        <v>65</v>
      </c>
      <c r="C12" s="1" t="s">
        <v>126</v>
      </c>
      <c r="D12" s="1" t="s">
        <v>127</v>
      </c>
      <c r="E12" s="1" t="s">
        <v>128</v>
      </c>
      <c r="F12" s="1" t="s">
        <v>129</v>
      </c>
      <c r="G12" s="1" t="s">
        <v>130</v>
      </c>
      <c r="H12" s="1" t="s">
        <v>131</v>
      </c>
      <c r="I12" s="1" t="s">
        <v>132</v>
      </c>
      <c r="J12" s="1">
        <v>5</v>
      </c>
      <c r="K12" s="1">
        <v>2</v>
      </c>
      <c r="L12" s="1" t="s">
        <v>133</v>
      </c>
      <c r="O12" s="1">
        <v>1</v>
      </c>
      <c r="P12" s="1" t="s">
        <v>134</v>
      </c>
      <c r="Q12" s="1" t="s">
        <v>135</v>
      </c>
      <c r="R12" s="1" t="s">
        <v>136</v>
      </c>
      <c r="S12" s="1">
        <v>4</v>
      </c>
      <c r="T12" s="1">
        <v>6</v>
      </c>
      <c r="U12" s="1">
        <v>40</v>
      </c>
      <c r="V12" s="1">
        <f t="shared" si="0"/>
        <v>240</v>
      </c>
      <c r="W12" s="11">
        <v>5</v>
      </c>
      <c r="X12" s="11">
        <v>2</v>
      </c>
      <c r="Y12" s="11">
        <v>5</v>
      </c>
      <c r="Z12" s="11">
        <v>4</v>
      </c>
      <c r="AA12" s="11">
        <v>2</v>
      </c>
      <c r="AB12" s="11">
        <v>4</v>
      </c>
      <c r="AC12" s="11">
        <v>2</v>
      </c>
      <c r="AD12" s="11">
        <v>5</v>
      </c>
      <c r="AE12" s="11">
        <v>2</v>
      </c>
      <c r="AF12" s="11">
        <v>5</v>
      </c>
      <c r="AG12" s="11">
        <v>6</v>
      </c>
      <c r="AH12" s="11">
        <v>6</v>
      </c>
      <c r="AI12" s="11">
        <v>6</v>
      </c>
      <c r="AJ12" s="11">
        <v>5</v>
      </c>
      <c r="AK12" s="11">
        <v>6</v>
      </c>
      <c r="AL12" s="11">
        <v>6</v>
      </c>
      <c r="AM12" s="11">
        <v>4</v>
      </c>
      <c r="AN12" s="11">
        <v>6</v>
      </c>
      <c r="AO12" s="11">
        <v>6</v>
      </c>
      <c r="AP12" s="11">
        <v>6</v>
      </c>
      <c r="AQ12" s="11">
        <v>5</v>
      </c>
      <c r="AR12" s="11">
        <v>2</v>
      </c>
      <c r="AS12" s="11">
        <v>5</v>
      </c>
      <c r="AT12" s="11">
        <v>6</v>
      </c>
      <c r="AU12" s="11">
        <v>2</v>
      </c>
      <c r="AV12" s="11">
        <v>6</v>
      </c>
      <c r="AW12" s="11">
        <v>2</v>
      </c>
      <c r="AX12" s="11">
        <v>5</v>
      </c>
      <c r="AY12" s="11">
        <v>2</v>
      </c>
      <c r="AZ12" s="11">
        <v>5</v>
      </c>
      <c r="BA12" s="11">
        <v>6</v>
      </c>
      <c r="BB12" s="11">
        <v>6</v>
      </c>
      <c r="BC12" s="11">
        <v>6</v>
      </c>
      <c r="BD12" s="11">
        <v>5</v>
      </c>
      <c r="BE12" s="11">
        <v>6</v>
      </c>
      <c r="BF12" s="11">
        <v>4</v>
      </c>
      <c r="BG12" s="11">
        <v>6</v>
      </c>
      <c r="BH12" s="11">
        <v>6</v>
      </c>
      <c r="BI12" s="11">
        <v>6</v>
      </c>
      <c r="BJ12" s="11">
        <v>5</v>
      </c>
      <c r="BK12" s="11">
        <v>5</v>
      </c>
      <c r="BL12" s="11">
        <v>2</v>
      </c>
      <c r="BM12" s="11">
        <v>5</v>
      </c>
      <c r="BN12" s="11">
        <v>4</v>
      </c>
      <c r="BO12" s="11">
        <v>2</v>
      </c>
      <c r="BP12" s="11">
        <v>5</v>
      </c>
      <c r="BQ12" s="11">
        <v>2</v>
      </c>
      <c r="BR12" s="11">
        <v>5</v>
      </c>
      <c r="BS12" s="11">
        <v>2</v>
      </c>
      <c r="BT12" s="11">
        <v>5</v>
      </c>
      <c r="BU12" s="11">
        <v>6</v>
      </c>
      <c r="BV12" s="11">
        <v>6</v>
      </c>
      <c r="BW12" s="11">
        <v>6</v>
      </c>
      <c r="BX12" s="11">
        <v>5</v>
      </c>
      <c r="BY12" s="11">
        <v>6</v>
      </c>
      <c r="BZ12" s="11">
        <v>6</v>
      </c>
      <c r="CA12" s="11">
        <v>5</v>
      </c>
      <c r="CB12" s="11">
        <v>6</v>
      </c>
      <c r="CC12" s="11">
        <v>6</v>
      </c>
      <c r="CD12" s="11">
        <v>5</v>
      </c>
      <c r="CE12" s="11">
        <v>5</v>
      </c>
      <c r="CF12" s="11">
        <v>3</v>
      </c>
      <c r="CG12" s="11">
        <v>5</v>
      </c>
      <c r="CH12" s="11">
        <v>4</v>
      </c>
      <c r="CI12" s="11">
        <v>2</v>
      </c>
      <c r="CJ12" s="11">
        <v>4</v>
      </c>
      <c r="CK12" s="11">
        <v>6</v>
      </c>
      <c r="CL12" s="11">
        <v>5</v>
      </c>
      <c r="CM12" s="11">
        <v>2</v>
      </c>
      <c r="CN12" s="11">
        <v>5</v>
      </c>
      <c r="CO12" s="11">
        <v>6</v>
      </c>
      <c r="CP12" s="11">
        <v>6</v>
      </c>
      <c r="CQ12" s="11">
        <v>6</v>
      </c>
      <c r="CR12" s="11">
        <v>6</v>
      </c>
      <c r="CS12" s="11">
        <v>6</v>
      </c>
      <c r="CT12" s="11">
        <v>5</v>
      </c>
      <c r="CU12" s="11">
        <v>5</v>
      </c>
      <c r="CV12" s="11">
        <v>6</v>
      </c>
      <c r="CW12" s="11">
        <v>6</v>
      </c>
      <c r="CX12" s="11">
        <v>5</v>
      </c>
      <c r="CY12" s="2" t="s">
        <v>28</v>
      </c>
      <c r="CZ12" s="9" t="s">
        <v>719</v>
      </c>
      <c r="DA12" t="str">
        <f>LOOKUP(W12,Matrix!$A$1:$A$6,Matrix!$B$1:$B$6)</f>
        <v>Acceptable</v>
      </c>
      <c r="DB12" t="str">
        <f>LOOKUP(X12,Matrix!$A$1:$A$6,Matrix!$B$1:$B$6)</f>
        <v>Unacceptable</v>
      </c>
      <c r="DC12" t="str">
        <f>LOOKUP(Y12,Matrix!$A$1:$A$6,Matrix!$B$1:$B$6)</f>
        <v>Acceptable</v>
      </c>
      <c r="DD12" t="str">
        <f>LOOKUP(Z12,Matrix!$A$1:$A$6,Matrix!$B$1:$B$6)</f>
        <v>Ambivalent</v>
      </c>
      <c r="DE12" t="str">
        <f>LOOKUP(AA12,Matrix!$A$1:$A$6,Matrix!$B$1:$B$6)</f>
        <v>Unacceptable</v>
      </c>
      <c r="DF12" t="str">
        <f>LOOKUP(AB12,Matrix!$A$1:$A$6,Matrix!$B$1:$B$6)</f>
        <v>Ambivalent</v>
      </c>
      <c r="DG12" t="str">
        <f>LOOKUP(AC12,Matrix!$A$1:$A$6,Matrix!$B$1:$B$6)</f>
        <v>Unacceptable</v>
      </c>
      <c r="DH12" t="str">
        <f>LOOKUP(AD12,Matrix!$A$1:$A$6,Matrix!$B$1:$B$6)</f>
        <v>Acceptable</v>
      </c>
      <c r="DI12" t="str">
        <f>LOOKUP(AE12,Matrix!$A$1:$A$6,Matrix!$B$1:$B$6)</f>
        <v>Unacceptable</v>
      </c>
      <c r="DJ12" t="str">
        <f>LOOKUP(AF12,Matrix!$A$1:$A$6,Matrix!$B$1:$B$6)</f>
        <v>Acceptable</v>
      </c>
      <c r="DK12" t="str">
        <f>LOOKUP(AG12,Matrix!$A$1:$A$6,Matrix!$B$1:$B$6)</f>
        <v>Acceptable</v>
      </c>
      <c r="DL12" t="str">
        <f>LOOKUP(AH12,Matrix!$A$1:$A$6,Matrix!$B$1:$B$6)</f>
        <v>Acceptable</v>
      </c>
      <c r="DM12" t="str">
        <f>LOOKUP(AI12,Matrix!$A$1:$A$6,Matrix!$B$1:$B$6)</f>
        <v>Acceptable</v>
      </c>
      <c r="DN12" t="str">
        <f>LOOKUP(AJ12,Matrix!$A$1:$A$6,Matrix!$B$1:$B$6)</f>
        <v>Acceptable</v>
      </c>
      <c r="DO12" t="str">
        <f>LOOKUP(AK12,Matrix!$A$1:$A$6,Matrix!$B$1:$B$6)</f>
        <v>Acceptable</v>
      </c>
      <c r="DP12" t="str">
        <f>LOOKUP(AL12,Matrix!$A$1:$A$6,Matrix!$B$1:$B$6)</f>
        <v>Acceptable</v>
      </c>
      <c r="DQ12" t="str">
        <f>LOOKUP(AM12,Matrix!$A$1:$A$6,Matrix!$B$1:$B$6)</f>
        <v>Ambivalent</v>
      </c>
      <c r="DR12" t="str">
        <f>LOOKUP(AN12,Matrix!$A$1:$A$6,Matrix!$B$1:$B$6)</f>
        <v>Acceptable</v>
      </c>
      <c r="DS12" t="str">
        <f>LOOKUP(AO12,Matrix!$A$1:$A$6,Matrix!$B$1:$B$6)</f>
        <v>Acceptable</v>
      </c>
      <c r="DT12" t="str">
        <f>LOOKUP(AP12,Matrix!$A$1:$A$6,Matrix!$B$1:$B$6)</f>
        <v>Acceptable</v>
      </c>
      <c r="DU12" t="str">
        <f>LOOKUP(AQ12,Matrix!$A$1:$A$6,Matrix!$B$1:$B$6)</f>
        <v>Acceptable</v>
      </c>
      <c r="DV12" t="str">
        <f>LOOKUP(AR12,Matrix!$A$1:$A$6,Matrix!$B$1:$B$6)</f>
        <v>Unacceptable</v>
      </c>
      <c r="DW12" t="str">
        <f>LOOKUP(AS12,Matrix!$A$1:$A$6,Matrix!$B$1:$B$6)</f>
        <v>Acceptable</v>
      </c>
      <c r="DX12" t="str">
        <f>LOOKUP(AT12,Matrix!$A$1:$A$6,Matrix!$B$1:$B$6)</f>
        <v>Acceptable</v>
      </c>
      <c r="DY12" t="str">
        <f>LOOKUP(AU12,Matrix!$A$1:$A$6,Matrix!$B$1:$B$6)</f>
        <v>Unacceptable</v>
      </c>
      <c r="DZ12" t="str">
        <f>LOOKUP(AV12,Matrix!$A$1:$A$6,Matrix!$B$1:$B$6)</f>
        <v>Acceptable</v>
      </c>
      <c r="EA12" t="str">
        <f>LOOKUP(AW12,Matrix!$A$1:$A$6,Matrix!$B$1:$B$6)</f>
        <v>Unacceptable</v>
      </c>
      <c r="EB12" t="str">
        <f>LOOKUP(AX12,Matrix!$A$1:$A$6,Matrix!$B$1:$B$6)</f>
        <v>Acceptable</v>
      </c>
      <c r="EC12" t="str">
        <f>LOOKUP(AY12,Matrix!$A$1:$A$6,Matrix!$B$1:$B$6)</f>
        <v>Unacceptable</v>
      </c>
      <c r="ED12" t="str">
        <f>LOOKUP(AZ12,Matrix!$A$1:$A$6,Matrix!$B$1:$B$6)</f>
        <v>Acceptable</v>
      </c>
      <c r="EE12" t="str">
        <f>LOOKUP(BA12,Matrix!$A$1:$A$6,Matrix!$B$1:$B$6)</f>
        <v>Acceptable</v>
      </c>
      <c r="EF12" t="str">
        <f>LOOKUP(BB12,Matrix!$A$1:$A$6,Matrix!$B$1:$B$6)</f>
        <v>Acceptable</v>
      </c>
      <c r="EG12" t="str">
        <f>LOOKUP(BC12,Matrix!$A$1:$A$6,Matrix!$B$1:$B$6)</f>
        <v>Acceptable</v>
      </c>
      <c r="EH12" t="str">
        <f>LOOKUP(BD12,Matrix!$A$1:$A$6,Matrix!$B$1:$B$6)</f>
        <v>Acceptable</v>
      </c>
      <c r="EI12" t="str">
        <f>LOOKUP(BE12,Matrix!$A$1:$A$6,Matrix!$B$1:$B$6)</f>
        <v>Acceptable</v>
      </c>
      <c r="EJ12" t="str">
        <f>LOOKUP(BF12,Matrix!$A$1:$A$6,Matrix!$B$1:$B$6)</f>
        <v>Ambivalent</v>
      </c>
      <c r="EK12" t="str">
        <f>LOOKUP(BG12,Matrix!$A$1:$A$6,Matrix!$B$1:$B$6)</f>
        <v>Acceptable</v>
      </c>
      <c r="EL12" t="str">
        <f>LOOKUP(BH12,Matrix!$A$1:$A$6,Matrix!$B$1:$B$6)</f>
        <v>Acceptable</v>
      </c>
      <c r="EM12" t="str">
        <f>LOOKUP(BI12,Matrix!$A$1:$A$6,Matrix!$B$1:$B$6)</f>
        <v>Acceptable</v>
      </c>
      <c r="EN12" t="str">
        <f>LOOKUP(BJ12,Matrix!$A$1:$A$6,Matrix!$B$1:$B$6)</f>
        <v>Acceptable</v>
      </c>
      <c r="EO12" t="str">
        <f>LOOKUP(BK12,Matrix!$A$1:$A$6,Matrix!$B$1:$B$6)</f>
        <v>Acceptable</v>
      </c>
      <c r="EP12" t="str">
        <f>LOOKUP(BL12,Matrix!$A$1:$A$6,Matrix!$B$1:$B$6)</f>
        <v>Unacceptable</v>
      </c>
      <c r="EQ12" t="str">
        <f>LOOKUP(BM12,Matrix!$A$1:$A$6,Matrix!$B$1:$B$6)</f>
        <v>Acceptable</v>
      </c>
      <c r="ER12" t="str">
        <f>LOOKUP(BN12,Matrix!$A$1:$A$6,Matrix!$B$1:$B$6)</f>
        <v>Ambivalent</v>
      </c>
      <c r="ES12" t="str">
        <f>LOOKUP(BO12,Matrix!$A$1:$A$6,Matrix!$B$1:$B$6)</f>
        <v>Unacceptable</v>
      </c>
      <c r="ET12" t="str">
        <f>LOOKUP(BP12,Matrix!$A$1:$A$6,Matrix!$B$1:$B$6)</f>
        <v>Acceptable</v>
      </c>
      <c r="EU12" t="str">
        <f>LOOKUP(BQ12,Matrix!$A$1:$A$6,Matrix!$B$1:$B$6)</f>
        <v>Unacceptable</v>
      </c>
      <c r="EV12" t="str">
        <f>LOOKUP(BR12,Matrix!$A$1:$A$6,Matrix!$B$1:$B$6)</f>
        <v>Acceptable</v>
      </c>
      <c r="EW12" t="str">
        <f>LOOKUP(BS12,Matrix!$A$1:$A$6,Matrix!$B$1:$B$6)</f>
        <v>Unacceptable</v>
      </c>
      <c r="EX12" t="str">
        <f>LOOKUP(BT12,Matrix!$A$1:$A$6,Matrix!$B$1:$B$6)</f>
        <v>Acceptable</v>
      </c>
      <c r="EY12" t="str">
        <f>LOOKUP(BU12,Matrix!$A$1:$A$6,Matrix!$B$1:$B$6)</f>
        <v>Acceptable</v>
      </c>
      <c r="EZ12" t="str">
        <f>LOOKUP(BV12,Matrix!$A$1:$A$6,Matrix!$B$1:$B$6)</f>
        <v>Acceptable</v>
      </c>
      <c r="FA12" t="str">
        <f>LOOKUP(BW12,Matrix!$A$1:$A$6,Matrix!$B$1:$B$6)</f>
        <v>Acceptable</v>
      </c>
      <c r="FB12" t="str">
        <f>LOOKUP(BX12,Matrix!$A$1:$A$6,Matrix!$B$1:$B$6)</f>
        <v>Acceptable</v>
      </c>
      <c r="FC12" t="str">
        <f>LOOKUP(BY12,Matrix!$A$1:$A$6,Matrix!$B$1:$B$6)</f>
        <v>Acceptable</v>
      </c>
      <c r="FD12" t="str">
        <f>LOOKUP(BZ12,Matrix!$A$1:$A$6,Matrix!$B$1:$B$6)</f>
        <v>Acceptable</v>
      </c>
      <c r="FE12" t="str">
        <f>LOOKUP(CA12,Matrix!$A$1:$A$6,Matrix!$B$1:$B$6)</f>
        <v>Acceptable</v>
      </c>
      <c r="FF12" t="str">
        <f>LOOKUP(CB12,Matrix!$A$1:$A$6,Matrix!$B$1:$B$6)</f>
        <v>Acceptable</v>
      </c>
      <c r="FG12" t="str">
        <f>LOOKUP(CC12,Matrix!$A$1:$A$6,Matrix!$B$1:$B$6)</f>
        <v>Acceptable</v>
      </c>
      <c r="FH12" t="str">
        <f>LOOKUP(CD12,Matrix!$A$1:$A$6,Matrix!$B$1:$B$6)</f>
        <v>Acceptable</v>
      </c>
      <c r="FI12" t="str">
        <f>LOOKUP(CE12,Matrix!$A$1:$A$6,Matrix!$B$1:$B$6)</f>
        <v>Acceptable</v>
      </c>
      <c r="FJ12" t="str">
        <f>LOOKUP(CF12,Matrix!$A$1:$A$6,Matrix!$B$1:$B$6)</f>
        <v>Ambivalent</v>
      </c>
      <c r="FK12" t="str">
        <f>LOOKUP(CG12,Matrix!$A$1:$A$6,Matrix!$B$1:$B$6)</f>
        <v>Acceptable</v>
      </c>
      <c r="FL12" t="str">
        <f>LOOKUP(CH12,Matrix!$A$1:$A$6,Matrix!$B$1:$B$6)</f>
        <v>Ambivalent</v>
      </c>
      <c r="FM12" t="str">
        <f>LOOKUP(CI12,Matrix!$A$1:$A$6,Matrix!$B$1:$B$6)</f>
        <v>Unacceptable</v>
      </c>
      <c r="FN12" t="str">
        <f>LOOKUP(CJ12,Matrix!$A$1:$A$6,Matrix!$B$1:$B$6)</f>
        <v>Ambivalent</v>
      </c>
      <c r="FO12" t="str">
        <f>LOOKUP(CK12,Matrix!$A$1:$A$6,Matrix!$B$1:$B$6)</f>
        <v>Acceptable</v>
      </c>
      <c r="FP12" t="str">
        <f>LOOKUP(CL12,Matrix!$A$1:$A$6,Matrix!$B$1:$B$6)</f>
        <v>Acceptable</v>
      </c>
      <c r="FQ12" t="str">
        <f>LOOKUP(CM12,Matrix!$A$1:$A$6,Matrix!$B$1:$B$6)</f>
        <v>Unacceptable</v>
      </c>
      <c r="FR12" t="str">
        <f>LOOKUP(CN12,Matrix!$A$1:$A$6,Matrix!$B$1:$B$6)</f>
        <v>Acceptable</v>
      </c>
      <c r="FS12" t="str">
        <f>LOOKUP(CO12,Matrix!$A$1:$A$6,Matrix!$B$1:$B$6)</f>
        <v>Acceptable</v>
      </c>
      <c r="FT12" t="str">
        <f>LOOKUP(CP12,Matrix!$A$1:$A$6,Matrix!$B$1:$B$6)</f>
        <v>Acceptable</v>
      </c>
      <c r="FU12" t="str">
        <f>LOOKUP(CQ12,Matrix!$A$1:$A$6,Matrix!$B$1:$B$6)</f>
        <v>Acceptable</v>
      </c>
      <c r="FV12" t="str">
        <f>LOOKUP(CR12,Matrix!$A$1:$A$6,Matrix!$B$1:$B$6)</f>
        <v>Acceptable</v>
      </c>
      <c r="FW12" t="str">
        <f>LOOKUP(CS12,Matrix!$A$1:$A$6,Matrix!$B$1:$B$6)</f>
        <v>Acceptable</v>
      </c>
      <c r="FX12" t="str">
        <f>LOOKUP(CT12,Matrix!$A$1:$A$6,Matrix!$B$1:$B$6)</f>
        <v>Acceptable</v>
      </c>
      <c r="FY12" t="str">
        <f>LOOKUP(CU12,Matrix!$A$1:$A$6,Matrix!$B$1:$B$6)</f>
        <v>Acceptable</v>
      </c>
      <c r="FZ12" t="str">
        <f>LOOKUP(CV12,Matrix!$A$1:$A$6,Matrix!$B$1:$B$6)</f>
        <v>Acceptable</v>
      </c>
      <c r="GA12" t="str">
        <f>LOOKUP(CW12,Matrix!$A$1:$A$6,Matrix!$B$1:$B$6)</f>
        <v>Acceptable</v>
      </c>
      <c r="GB12" t="str">
        <f>LOOKUP(CX12,Matrix!$A$1:$A$6,Matrix!$B$1:$B$6)</f>
        <v>Acceptable</v>
      </c>
    </row>
    <row r="13" spans="1:184" ht="15.75" customHeight="1" x14ac:dyDescent="0.2">
      <c r="A13" s="7">
        <v>41793.887150185183</v>
      </c>
      <c r="B13" s="1">
        <v>38</v>
      </c>
      <c r="C13" s="1" t="s">
        <v>137</v>
      </c>
      <c r="D13" s="1" t="s">
        <v>138</v>
      </c>
      <c r="E13" s="1" t="s">
        <v>139</v>
      </c>
      <c r="F13" s="1" t="s">
        <v>140</v>
      </c>
      <c r="G13" s="1" t="s">
        <v>141</v>
      </c>
      <c r="H13" s="1" t="s">
        <v>142</v>
      </c>
      <c r="I13" s="1" t="s">
        <v>143</v>
      </c>
      <c r="J13" s="1">
        <v>12</v>
      </c>
      <c r="K13" s="1">
        <v>0</v>
      </c>
      <c r="L13" s="1" t="s">
        <v>144</v>
      </c>
      <c r="M13" s="1">
        <v>15</v>
      </c>
      <c r="O13" s="1">
        <v>2</v>
      </c>
      <c r="P13" s="1" t="s">
        <v>145</v>
      </c>
      <c r="Q13" s="1" t="s">
        <v>146</v>
      </c>
      <c r="R13" s="1" t="s">
        <v>147</v>
      </c>
      <c r="S13" s="1">
        <v>1</v>
      </c>
      <c r="T13" s="1">
        <v>3</v>
      </c>
      <c r="U13" s="1">
        <v>45</v>
      </c>
      <c r="V13" s="1">
        <f t="shared" si="0"/>
        <v>135</v>
      </c>
      <c r="W13" s="11">
        <v>6</v>
      </c>
      <c r="X13" s="11">
        <v>6</v>
      </c>
      <c r="Y13" s="11">
        <v>5</v>
      </c>
      <c r="Z13" s="11">
        <v>6</v>
      </c>
      <c r="AA13" s="11">
        <v>5</v>
      </c>
      <c r="AB13" s="11">
        <v>6</v>
      </c>
      <c r="AC13" s="11">
        <v>5</v>
      </c>
      <c r="AD13" s="11">
        <v>5</v>
      </c>
      <c r="AE13" s="11">
        <v>6</v>
      </c>
      <c r="AF13" s="11">
        <v>6</v>
      </c>
      <c r="AG13" s="11">
        <v>6</v>
      </c>
      <c r="AH13" s="11">
        <v>6</v>
      </c>
      <c r="AI13" s="11">
        <v>6</v>
      </c>
      <c r="AJ13" s="11">
        <v>6</v>
      </c>
      <c r="AK13" s="11">
        <v>6</v>
      </c>
      <c r="AL13" s="11">
        <v>6</v>
      </c>
      <c r="AM13" s="11">
        <v>6</v>
      </c>
      <c r="AN13" s="11">
        <v>6</v>
      </c>
      <c r="AO13" s="11">
        <v>6</v>
      </c>
      <c r="AP13" s="11">
        <v>6</v>
      </c>
      <c r="AQ13" s="11">
        <v>6</v>
      </c>
      <c r="AR13" s="11">
        <v>6</v>
      </c>
      <c r="AS13" s="11">
        <v>5</v>
      </c>
      <c r="AT13" s="11">
        <v>6</v>
      </c>
      <c r="AU13" s="11">
        <v>5</v>
      </c>
      <c r="AV13" s="11">
        <v>6</v>
      </c>
      <c r="AW13" s="11">
        <v>5</v>
      </c>
      <c r="AX13" s="11">
        <v>5</v>
      </c>
      <c r="AY13" s="11">
        <v>6</v>
      </c>
      <c r="AZ13" s="11">
        <v>6</v>
      </c>
      <c r="BA13" s="11">
        <v>6</v>
      </c>
      <c r="BB13" s="11">
        <v>6</v>
      </c>
      <c r="BC13" s="11">
        <v>6</v>
      </c>
      <c r="BD13" s="11">
        <v>6</v>
      </c>
      <c r="BE13" s="11">
        <v>6</v>
      </c>
      <c r="BF13" s="11">
        <v>6</v>
      </c>
      <c r="BG13" s="11">
        <v>6</v>
      </c>
      <c r="BH13" s="11">
        <v>6</v>
      </c>
      <c r="BI13" s="11">
        <v>6</v>
      </c>
      <c r="BJ13" s="11">
        <v>6</v>
      </c>
      <c r="BK13" s="11">
        <v>6</v>
      </c>
      <c r="BL13" s="11">
        <v>6</v>
      </c>
      <c r="BM13" s="11">
        <v>5</v>
      </c>
      <c r="BN13" s="11">
        <v>6</v>
      </c>
      <c r="BO13" s="11">
        <v>5</v>
      </c>
      <c r="BP13" s="11">
        <v>6</v>
      </c>
      <c r="BQ13" s="11">
        <v>5</v>
      </c>
      <c r="BR13" s="11">
        <v>5</v>
      </c>
      <c r="BS13" s="11">
        <v>6</v>
      </c>
      <c r="BT13" s="11">
        <v>6</v>
      </c>
      <c r="BU13" s="11">
        <v>6</v>
      </c>
      <c r="BV13" s="11">
        <v>6</v>
      </c>
      <c r="BW13" s="11">
        <v>6</v>
      </c>
      <c r="BX13" s="11">
        <v>6</v>
      </c>
      <c r="BY13" s="11">
        <v>6</v>
      </c>
      <c r="BZ13" s="11">
        <v>6</v>
      </c>
      <c r="CA13" s="11">
        <v>6</v>
      </c>
      <c r="CB13" s="11">
        <v>6</v>
      </c>
      <c r="CC13" s="11">
        <v>6</v>
      </c>
      <c r="CD13" s="11">
        <v>6</v>
      </c>
      <c r="CE13" s="11">
        <v>6</v>
      </c>
      <c r="CF13" s="11">
        <v>6</v>
      </c>
      <c r="CG13" s="11">
        <v>5</v>
      </c>
      <c r="CH13" s="11">
        <v>6</v>
      </c>
      <c r="CI13" s="11">
        <v>5</v>
      </c>
      <c r="CJ13" s="11">
        <v>6</v>
      </c>
      <c r="CK13" s="11">
        <v>6</v>
      </c>
      <c r="CL13" s="11">
        <v>5</v>
      </c>
      <c r="CM13" s="11">
        <v>6</v>
      </c>
      <c r="CN13" s="11">
        <v>6</v>
      </c>
      <c r="CO13" s="11">
        <v>6</v>
      </c>
      <c r="CP13" s="11">
        <v>6</v>
      </c>
      <c r="CQ13" s="11">
        <v>6</v>
      </c>
      <c r="CR13" s="11">
        <v>6</v>
      </c>
      <c r="CS13" s="11">
        <v>6</v>
      </c>
      <c r="CT13" s="11">
        <v>6</v>
      </c>
      <c r="CU13" s="11">
        <v>6</v>
      </c>
      <c r="CV13" s="11">
        <v>6</v>
      </c>
      <c r="CW13" s="11">
        <v>6</v>
      </c>
      <c r="CX13" s="11">
        <v>6</v>
      </c>
      <c r="CY13" s="2" t="s">
        <v>27</v>
      </c>
      <c r="CZ13" s="9" t="s">
        <v>718</v>
      </c>
      <c r="DA13" t="str">
        <f>LOOKUP(W13,Matrix!$A$1:$A$6,Matrix!$B$1:$B$6)</f>
        <v>Acceptable</v>
      </c>
      <c r="DB13" t="str">
        <f>LOOKUP(X13,Matrix!$A$1:$A$6,Matrix!$B$1:$B$6)</f>
        <v>Acceptable</v>
      </c>
      <c r="DC13" t="str">
        <f>LOOKUP(Y13,Matrix!$A$1:$A$6,Matrix!$B$1:$B$6)</f>
        <v>Acceptable</v>
      </c>
      <c r="DD13" t="str">
        <f>LOOKUP(Z13,Matrix!$A$1:$A$6,Matrix!$B$1:$B$6)</f>
        <v>Acceptable</v>
      </c>
      <c r="DE13" t="str">
        <f>LOOKUP(AA13,Matrix!$A$1:$A$6,Matrix!$B$1:$B$6)</f>
        <v>Acceptable</v>
      </c>
      <c r="DF13" t="str">
        <f>LOOKUP(AB13,Matrix!$A$1:$A$6,Matrix!$B$1:$B$6)</f>
        <v>Acceptable</v>
      </c>
      <c r="DG13" t="str">
        <f>LOOKUP(AC13,Matrix!$A$1:$A$6,Matrix!$B$1:$B$6)</f>
        <v>Acceptable</v>
      </c>
      <c r="DH13" t="str">
        <f>LOOKUP(AD13,Matrix!$A$1:$A$6,Matrix!$B$1:$B$6)</f>
        <v>Acceptable</v>
      </c>
      <c r="DI13" t="str">
        <f>LOOKUP(AE13,Matrix!$A$1:$A$6,Matrix!$B$1:$B$6)</f>
        <v>Acceptable</v>
      </c>
      <c r="DJ13" t="str">
        <f>LOOKUP(AF13,Matrix!$A$1:$A$6,Matrix!$B$1:$B$6)</f>
        <v>Acceptable</v>
      </c>
      <c r="DK13" t="str">
        <f>LOOKUP(AG13,Matrix!$A$1:$A$6,Matrix!$B$1:$B$6)</f>
        <v>Acceptable</v>
      </c>
      <c r="DL13" t="str">
        <f>LOOKUP(AH13,Matrix!$A$1:$A$6,Matrix!$B$1:$B$6)</f>
        <v>Acceptable</v>
      </c>
      <c r="DM13" t="str">
        <f>LOOKUP(AI13,Matrix!$A$1:$A$6,Matrix!$B$1:$B$6)</f>
        <v>Acceptable</v>
      </c>
      <c r="DN13" t="str">
        <f>LOOKUP(AJ13,Matrix!$A$1:$A$6,Matrix!$B$1:$B$6)</f>
        <v>Acceptable</v>
      </c>
      <c r="DO13" t="str">
        <f>LOOKUP(AK13,Matrix!$A$1:$A$6,Matrix!$B$1:$B$6)</f>
        <v>Acceptable</v>
      </c>
      <c r="DP13" t="str">
        <f>LOOKUP(AL13,Matrix!$A$1:$A$6,Matrix!$B$1:$B$6)</f>
        <v>Acceptable</v>
      </c>
      <c r="DQ13" t="str">
        <f>LOOKUP(AM13,Matrix!$A$1:$A$6,Matrix!$B$1:$B$6)</f>
        <v>Acceptable</v>
      </c>
      <c r="DR13" t="str">
        <f>LOOKUP(AN13,Matrix!$A$1:$A$6,Matrix!$B$1:$B$6)</f>
        <v>Acceptable</v>
      </c>
      <c r="DS13" t="str">
        <f>LOOKUP(AO13,Matrix!$A$1:$A$6,Matrix!$B$1:$B$6)</f>
        <v>Acceptable</v>
      </c>
      <c r="DT13" t="str">
        <f>LOOKUP(AP13,Matrix!$A$1:$A$6,Matrix!$B$1:$B$6)</f>
        <v>Acceptable</v>
      </c>
      <c r="DU13" t="str">
        <f>LOOKUP(AQ13,Matrix!$A$1:$A$6,Matrix!$B$1:$B$6)</f>
        <v>Acceptable</v>
      </c>
      <c r="DV13" t="str">
        <f>LOOKUP(AR13,Matrix!$A$1:$A$6,Matrix!$B$1:$B$6)</f>
        <v>Acceptable</v>
      </c>
      <c r="DW13" t="str">
        <f>LOOKUP(AS13,Matrix!$A$1:$A$6,Matrix!$B$1:$B$6)</f>
        <v>Acceptable</v>
      </c>
      <c r="DX13" t="str">
        <f>LOOKUP(AT13,Matrix!$A$1:$A$6,Matrix!$B$1:$B$6)</f>
        <v>Acceptable</v>
      </c>
      <c r="DY13" t="str">
        <f>LOOKUP(AU13,Matrix!$A$1:$A$6,Matrix!$B$1:$B$6)</f>
        <v>Acceptable</v>
      </c>
      <c r="DZ13" t="str">
        <f>LOOKUP(AV13,Matrix!$A$1:$A$6,Matrix!$B$1:$B$6)</f>
        <v>Acceptable</v>
      </c>
      <c r="EA13" t="str">
        <f>LOOKUP(AW13,Matrix!$A$1:$A$6,Matrix!$B$1:$B$6)</f>
        <v>Acceptable</v>
      </c>
      <c r="EB13" t="str">
        <f>LOOKUP(AX13,Matrix!$A$1:$A$6,Matrix!$B$1:$B$6)</f>
        <v>Acceptable</v>
      </c>
      <c r="EC13" t="str">
        <f>LOOKUP(AY13,Matrix!$A$1:$A$6,Matrix!$B$1:$B$6)</f>
        <v>Acceptable</v>
      </c>
      <c r="ED13" t="str">
        <f>LOOKUP(AZ13,Matrix!$A$1:$A$6,Matrix!$B$1:$B$6)</f>
        <v>Acceptable</v>
      </c>
      <c r="EE13" t="str">
        <f>LOOKUP(BA13,Matrix!$A$1:$A$6,Matrix!$B$1:$B$6)</f>
        <v>Acceptable</v>
      </c>
      <c r="EF13" t="str">
        <f>LOOKUP(BB13,Matrix!$A$1:$A$6,Matrix!$B$1:$B$6)</f>
        <v>Acceptable</v>
      </c>
      <c r="EG13" t="str">
        <f>LOOKUP(BC13,Matrix!$A$1:$A$6,Matrix!$B$1:$B$6)</f>
        <v>Acceptable</v>
      </c>
      <c r="EH13" t="str">
        <f>LOOKUP(BD13,Matrix!$A$1:$A$6,Matrix!$B$1:$B$6)</f>
        <v>Acceptable</v>
      </c>
      <c r="EI13" t="str">
        <f>LOOKUP(BE13,Matrix!$A$1:$A$6,Matrix!$B$1:$B$6)</f>
        <v>Acceptable</v>
      </c>
      <c r="EJ13" t="str">
        <f>LOOKUP(BF13,Matrix!$A$1:$A$6,Matrix!$B$1:$B$6)</f>
        <v>Acceptable</v>
      </c>
      <c r="EK13" t="str">
        <f>LOOKUP(BG13,Matrix!$A$1:$A$6,Matrix!$B$1:$B$6)</f>
        <v>Acceptable</v>
      </c>
      <c r="EL13" t="str">
        <f>LOOKUP(BH13,Matrix!$A$1:$A$6,Matrix!$B$1:$B$6)</f>
        <v>Acceptable</v>
      </c>
      <c r="EM13" t="str">
        <f>LOOKUP(BI13,Matrix!$A$1:$A$6,Matrix!$B$1:$B$6)</f>
        <v>Acceptable</v>
      </c>
      <c r="EN13" t="str">
        <f>LOOKUP(BJ13,Matrix!$A$1:$A$6,Matrix!$B$1:$B$6)</f>
        <v>Acceptable</v>
      </c>
      <c r="EO13" t="str">
        <f>LOOKUP(BK13,Matrix!$A$1:$A$6,Matrix!$B$1:$B$6)</f>
        <v>Acceptable</v>
      </c>
      <c r="EP13" t="str">
        <f>LOOKUP(BL13,Matrix!$A$1:$A$6,Matrix!$B$1:$B$6)</f>
        <v>Acceptable</v>
      </c>
      <c r="EQ13" t="str">
        <f>LOOKUP(BM13,Matrix!$A$1:$A$6,Matrix!$B$1:$B$6)</f>
        <v>Acceptable</v>
      </c>
      <c r="ER13" t="str">
        <f>LOOKUP(BN13,Matrix!$A$1:$A$6,Matrix!$B$1:$B$6)</f>
        <v>Acceptable</v>
      </c>
      <c r="ES13" t="str">
        <f>LOOKUP(BO13,Matrix!$A$1:$A$6,Matrix!$B$1:$B$6)</f>
        <v>Acceptable</v>
      </c>
      <c r="ET13" t="str">
        <f>LOOKUP(BP13,Matrix!$A$1:$A$6,Matrix!$B$1:$B$6)</f>
        <v>Acceptable</v>
      </c>
      <c r="EU13" t="str">
        <f>LOOKUP(BQ13,Matrix!$A$1:$A$6,Matrix!$B$1:$B$6)</f>
        <v>Acceptable</v>
      </c>
      <c r="EV13" t="str">
        <f>LOOKUP(BR13,Matrix!$A$1:$A$6,Matrix!$B$1:$B$6)</f>
        <v>Acceptable</v>
      </c>
      <c r="EW13" t="str">
        <f>LOOKUP(BS13,Matrix!$A$1:$A$6,Matrix!$B$1:$B$6)</f>
        <v>Acceptable</v>
      </c>
      <c r="EX13" t="str">
        <f>LOOKUP(BT13,Matrix!$A$1:$A$6,Matrix!$B$1:$B$6)</f>
        <v>Acceptable</v>
      </c>
      <c r="EY13" t="str">
        <f>LOOKUP(BU13,Matrix!$A$1:$A$6,Matrix!$B$1:$B$6)</f>
        <v>Acceptable</v>
      </c>
      <c r="EZ13" t="str">
        <f>LOOKUP(BV13,Matrix!$A$1:$A$6,Matrix!$B$1:$B$6)</f>
        <v>Acceptable</v>
      </c>
      <c r="FA13" t="str">
        <f>LOOKUP(BW13,Matrix!$A$1:$A$6,Matrix!$B$1:$B$6)</f>
        <v>Acceptable</v>
      </c>
      <c r="FB13" t="str">
        <f>LOOKUP(BX13,Matrix!$A$1:$A$6,Matrix!$B$1:$B$6)</f>
        <v>Acceptable</v>
      </c>
      <c r="FC13" t="str">
        <f>LOOKUP(BY13,Matrix!$A$1:$A$6,Matrix!$B$1:$B$6)</f>
        <v>Acceptable</v>
      </c>
      <c r="FD13" t="str">
        <f>LOOKUP(BZ13,Matrix!$A$1:$A$6,Matrix!$B$1:$B$6)</f>
        <v>Acceptable</v>
      </c>
      <c r="FE13" t="str">
        <f>LOOKUP(CA13,Matrix!$A$1:$A$6,Matrix!$B$1:$B$6)</f>
        <v>Acceptable</v>
      </c>
      <c r="FF13" t="str">
        <f>LOOKUP(CB13,Matrix!$A$1:$A$6,Matrix!$B$1:$B$6)</f>
        <v>Acceptable</v>
      </c>
      <c r="FG13" t="str">
        <f>LOOKUP(CC13,Matrix!$A$1:$A$6,Matrix!$B$1:$B$6)</f>
        <v>Acceptable</v>
      </c>
      <c r="FH13" t="str">
        <f>LOOKUP(CD13,Matrix!$A$1:$A$6,Matrix!$B$1:$B$6)</f>
        <v>Acceptable</v>
      </c>
      <c r="FI13" t="str">
        <f>LOOKUP(CE13,Matrix!$A$1:$A$6,Matrix!$B$1:$B$6)</f>
        <v>Acceptable</v>
      </c>
      <c r="FJ13" t="str">
        <f>LOOKUP(CF13,Matrix!$A$1:$A$6,Matrix!$B$1:$B$6)</f>
        <v>Acceptable</v>
      </c>
      <c r="FK13" t="str">
        <f>LOOKUP(CG13,Matrix!$A$1:$A$6,Matrix!$B$1:$B$6)</f>
        <v>Acceptable</v>
      </c>
      <c r="FL13" t="str">
        <f>LOOKUP(CH13,Matrix!$A$1:$A$6,Matrix!$B$1:$B$6)</f>
        <v>Acceptable</v>
      </c>
      <c r="FM13" t="str">
        <f>LOOKUP(CI13,Matrix!$A$1:$A$6,Matrix!$B$1:$B$6)</f>
        <v>Acceptable</v>
      </c>
      <c r="FN13" t="str">
        <f>LOOKUP(CJ13,Matrix!$A$1:$A$6,Matrix!$B$1:$B$6)</f>
        <v>Acceptable</v>
      </c>
      <c r="FO13" t="str">
        <f>LOOKUP(CK13,Matrix!$A$1:$A$6,Matrix!$B$1:$B$6)</f>
        <v>Acceptable</v>
      </c>
      <c r="FP13" t="str">
        <f>LOOKUP(CL13,Matrix!$A$1:$A$6,Matrix!$B$1:$B$6)</f>
        <v>Acceptable</v>
      </c>
      <c r="FQ13" t="str">
        <f>LOOKUP(CM13,Matrix!$A$1:$A$6,Matrix!$B$1:$B$6)</f>
        <v>Acceptable</v>
      </c>
      <c r="FR13" t="str">
        <f>LOOKUP(CN13,Matrix!$A$1:$A$6,Matrix!$B$1:$B$6)</f>
        <v>Acceptable</v>
      </c>
      <c r="FS13" t="str">
        <f>LOOKUP(CO13,Matrix!$A$1:$A$6,Matrix!$B$1:$B$6)</f>
        <v>Acceptable</v>
      </c>
      <c r="FT13" t="str">
        <f>LOOKUP(CP13,Matrix!$A$1:$A$6,Matrix!$B$1:$B$6)</f>
        <v>Acceptable</v>
      </c>
      <c r="FU13" t="str">
        <f>LOOKUP(CQ13,Matrix!$A$1:$A$6,Matrix!$B$1:$B$6)</f>
        <v>Acceptable</v>
      </c>
      <c r="FV13" t="str">
        <f>LOOKUP(CR13,Matrix!$A$1:$A$6,Matrix!$B$1:$B$6)</f>
        <v>Acceptable</v>
      </c>
      <c r="FW13" t="str">
        <f>LOOKUP(CS13,Matrix!$A$1:$A$6,Matrix!$B$1:$B$6)</f>
        <v>Acceptable</v>
      </c>
      <c r="FX13" t="str">
        <f>LOOKUP(CT13,Matrix!$A$1:$A$6,Matrix!$B$1:$B$6)</f>
        <v>Acceptable</v>
      </c>
      <c r="FY13" t="str">
        <f>LOOKUP(CU13,Matrix!$A$1:$A$6,Matrix!$B$1:$B$6)</f>
        <v>Acceptable</v>
      </c>
      <c r="FZ13" t="str">
        <f>LOOKUP(CV13,Matrix!$A$1:$A$6,Matrix!$B$1:$B$6)</f>
        <v>Acceptable</v>
      </c>
      <c r="GA13" t="str">
        <f>LOOKUP(CW13,Matrix!$A$1:$A$6,Matrix!$B$1:$B$6)</f>
        <v>Acceptable</v>
      </c>
      <c r="GB13" t="str">
        <f>LOOKUP(CX13,Matrix!$A$1:$A$6,Matrix!$B$1:$B$6)</f>
        <v>Acceptable</v>
      </c>
    </row>
    <row r="14" spans="1:184" ht="15.75" customHeight="1" x14ac:dyDescent="0.2">
      <c r="A14" s="7">
        <v>41793.89002381944</v>
      </c>
      <c r="B14" s="1">
        <v>29</v>
      </c>
      <c r="C14" s="1" t="s">
        <v>148</v>
      </c>
      <c r="D14" s="1" t="s">
        <v>149</v>
      </c>
      <c r="E14" s="1" t="s">
        <v>150</v>
      </c>
      <c r="F14" s="1" t="s">
        <v>151</v>
      </c>
      <c r="G14" s="1" t="s">
        <v>152</v>
      </c>
      <c r="H14" s="1" t="s">
        <v>153</v>
      </c>
      <c r="I14" s="1" t="s">
        <v>154</v>
      </c>
      <c r="J14" s="1">
        <v>3</v>
      </c>
      <c r="K14" s="1">
        <v>1</v>
      </c>
      <c r="L14" s="1" t="s">
        <v>155</v>
      </c>
      <c r="M14" s="10"/>
      <c r="O14" s="1">
        <v>3</v>
      </c>
      <c r="P14" s="1" t="s">
        <v>156</v>
      </c>
      <c r="Q14" s="1" t="s">
        <v>157</v>
      </c>
      <c r="R14" s="1" t="s">
        <v>158</v>
      </c>
      <c r="S14" s="1">
        <v>2</v>
      </c>
      <c r="T14" s="1">
        <v>4</v>
      </c>
      <c r="U14" s="1">
        <v>40</v>
      </c>
      <c r="V14" s="1">
        <f t="shared" si="0"/>
        <v>160</v>
      </c>
      <c r="W14" s="11">
        <v>6</v>
      </c>
      <c r="X14" s="11">
        <v>6</v>
      </c>
      <c r="Y14" s="11">
        <v>4</v>
      </c>
      <c r="Z14" s="11">
        <v>6</v>
      </c>
      <c r="AA14" s="11">
        <v>5</v>
      </c>
      <c r="AB14" s="11">
        <v>6</v>
      </c>
      <c r="AC14" s="11">
        <v>5</v>
      </c>
      <c r="AD14" s="11">
        <v>6</v>
      </c>
      <c r="AE14" s="11">
        <v>6</v>
      </c>
      <c r="AF14" s="11">
        <v>6</v>
      </c>
      <c r="AG14" s="11">
        <v>6</v>
      </c>
      <c r="AH14" s="11">
        <v>6</v>
      </c>
      <c r="AI14" s="11">
        <v>6</v>
      </c>
      <c r="AJ14" s="11">
        <v>6</v>
      </c>
      <c r="AK14" s="11">
        <v>6</v>
      </c>
      <c r="AL14" s="11">
        <v>6</v>
      </c>
      <c r="AM14" s="11">
        <v>6</v>
      </c>
      <c r="AN14" s="11">
        <v>6</v>
      </c>
      <c r="AO14" s="11">
        <v>6</v>
      </c>
      <c r="AP14" s="11">
        <v>6</v>
      </c>
      <c r="AQ14" s="11">
        <v>6</v>
      </c>
      <c r="AR14" s="11">
        <v>6</v>
      </c>
      <c r="AS14" s="11">
        <v>4</v>
      </c>
      <c r="AT14" s="11">
        <v>6</v>
      </c>
      <c r="AU14" s="11">
        <v>5</v>
      </c>
      <c r="AV14" s="11">
        <v>6</v>
      </c>
      <c r="AW14" s="11">
        <v>5</v>
      </c>
      <c r="AX14" s="11">
        <v>6</v>
      </c>
      <c r="AY14" s="11">
        <v>6</v>
      </c>
      <c r="AZ14" s="11">
        <v>6</v>
      </c>
      <c r="BA14" s="11">
        <v>6</v>
      </c>
      <c r="BB14" s="11">
        <v>6</v>
      </c>
      <c r="BC14" s="11">
        <v>6</v>
      </c>
      <c r="BD14" s="11">
        <v>6</v>
      </c>
      <c r="BE14" s="11">
        <v>6</v>
      </c>
      <c r="BF14" s="11">
        <v>6</v>
      </c>
      <c r="BG14" s="11">
        <v>6</v>
      </c>
      <c r="BH14" s="11">
        <v>6</v>
      </c>
      <c r="BI14" s="11">
        <v>6</v>
      </c>
      <c r="BJ14" s="11">
        <v>6</v>
      </c>
      <c r="BK14" s="11">
        <v>6</v>
      </c>
      <c r="BL14" s="11">
        <v>6</v>
      </c>
      <c r="BM14" s="11">
        <v>4</v>
      </c>
      <c r="BN14" s="11">
        <v>6</v>
      </c>
      <c r="BO14" s="11">
        <v>5</v>
      </c>
      <c r="BP14" s="11">
        <v>6</v>
      </c>
      <c r="BQ14" s="11">
        <v>5</v>
      </c>
      <c r="BR14" s="11">
        <v>6</v>
      </c>
      <c r="BS14" s="11">
        <v>6</v>
      </c>
      <c r="BT14" s="11">
        <v>6</v>
      </c>
      <c r="BU14" s="11">
        <v>6</v>
      </c>
      <c r="BV14" s="11">
        <v>6</v>
      </c>
      <c r="BW14" s="11">
        <v>6</v>
      </c>
      <c r="BX14" s="11">
        <v>6</v>
      </c>
      <c r="BY14" s="11">
        <v>6</v>
      </c>
      <c r="BZ14" s="11">
        <v>6</v>
      </c>
      <c r="CA14" s="11">
        <v>6</v>
      </c>
      <c r="CB14" s="11">
        <v>6</v>
      </c>
      <c r="CC14" s="11">
        <v>6</v>
      </c>
      <c r="CD14" s="11">
        <v>6</v>
      </c>
      <c r="CE14" s="11">
        <v>6</v>
      </c>
      <c r="CF14" s="11">
        <v>6</v>
      </c>
      <c r="CG14" s="11">
        <v>4</v>
      </c>
      <c r="CH14" s="11">
        <v>6</v>
      </c>
      <c r="CI14" s="11">
        <v>5</v>
      </c>
      <c r="CJ14" s="11">
        <v>6</v>
      </c>
      <c r="CK14" s="11">
        <v>6</v>
      </c>
      <c r="CL14" s="11">
        <v>6</v>
      </c>
      <c r="CM14" s="11">
        <v>6</v>
      </c>
      <c r="CN14" s="11">
        <v>6</v>
      </c>
      <c r="CO14" s="11">
        <v>6</v>
      </c>
      <c r="CP14" s="11">
        <v>6</v>
      </c>
      <c r="CQ14" s="11">
        <v>6</v>
      </c>
      <c r="CR14" s="11">
        <v>6</v>
      </c>
      <c r="CS14" s="11">
        <v>6</v>
      </c>
      <c r="CT14" s="11">
        <v>6</v>
      </c>
      <c r="CU14" s="11">
        <v>6</v>
      </c>
      <c r="CV14" s="11">
        <v>6</v>
      </c>
      <c r="CW14" s="11">
        <v>6</v>
      </c>
      <c r="CX14" s="11">
        <v>6</v>
      </c>
      <c r="CY14" s="2" t="s">
        <v>27</v>
      </c>
      <c r="CZ14" s="9" t="s">
        <v>718</v>
      </c>
      <c r="DA14" t="str">
        <f>LOOKUP(W14,Matrix!$A$1:$A$6,Matrix!$B$1:$B$6)</f>
        <v>Acceptable</v>
      </c>
      <c r="DB14" t="str">
        <f>LOOKUP(X14,Matrix!$A$1:$A$6,Matrix!$B$1:$B$6)</f>
        <v>Acceptable</v>
      </c>
      <c r="DC14" t="str">
        <f>LOOKUP(Y14,Matrix!$A$1:$A$6,Matrix!$B$1:$B$6)</f>
        <v>Ambivalent</v>
      </c>
      <c r="DD14" t="str">
        <f>LOOKUP(Z14,Matrix!$A$1:$A$6,Matrix!$B$1:$B$6)</f>
        <v>Acceptable</v>
      </c>
      <c r="DE14" t="str">
        <f>LOOKUP(AA14,Matrix!$A$1:$A$6,Matrix!$B$1:$B$6)</f>
        <v>Acceptable</v>
      </c>
      <c r="DF14" t="str">
        <f>LOOKUP(AB14,Matrix!$A$1:$A$6,Matrix!$B$1:$B$6)</f>
        <v>Acceptable</v>
      </c>
      <c r="DG14" t="str">
        <f>LOOKUP(AC14,Matrix!$A$1:$A$6,Matrix!$B$1:$B$6)</f>
        <v>Acceptable</v>
      </c>
      <c r="DH14" t="str">
        <f>LOOKUP(AD14,Matrix!$A$1:$A$6,Matrix!$B$1:$B$6)</f>
        <v>Acceptable</v>
      </c>
      <c r="DI14" t="str">
        <f>LOOKUP(AE14,Matrix!$A$1:$A$6,Matrix!$B$1:$B$6)</f>
        <v>Acceptable</v>
      </c>
      <c r="DJ14" t="str">
        <f>LOOKUP(AF14,Matrix!$A$1:$A$6,Matrix!$B$1:$B$6)</f>
        <v>Acceptable</v>
      </c>
      <c r="DK14" t="str">
        <f>LOOKUP(AG14,Matrix!$A$1:$A$6,Matrix!$B$1:$B$6)</f>
        <v>Acceptable</v>
      </c>
      <c r="DL14" t="str">
        <f>LOOKUP(AH14,Matrix!$A$1:$A$6,Matrix!$B$1:$B$6)</f>
        <v>Acceptable</v>
      </c>
      <c r="DM14" t="str">
        <f>LOOKUP(AI14,Matrix!$A$1:$A$6,Matrix!$B$1:$B$6)</f>
        <v>Acceptable</v>
      </c>
      <c r="DN14" t="str">
        <f>LOOKUP(AJ14,Matrix!$A$1:$A$6,Matrix!$B$1:$B$6)</f>
        <v>Acceptable</v>
      </c>
      <c r="DO14" t="str">
        <f>LOOKUP(AK14,Matrix!$A$1:$A$6,Matrix!$B$1:$B$6)</f>
        <v>Acceptable</v>
      </c>
      <c r="DP14" t="str">
        <f>LOOKUP(AL14,Matrix!$A$1:$A$6,Matrix!$B$1:$B$6)</f>
        <v>Acceptable</v>
      </c>
      <c r="DQ14" t="str">
        <f>LOOKUP(AM14,Matrix!$A$1:$A$6,Matrix!$B$1:$B$6)</f>
        <v>Acceptable</v>
      </c>
      <c r="DR14" t="str">
        <f>LOOKUP(AN14,Matrix!$A$1:$A$6,Matrix!$B$1:$B$6)</f>
        <v>Acceptable</v>
      </c>
      <c r="DS14" t="str">
        <f>LOOKUP(AO14,Matrix!$A$1:$A$6,Matrix!$B$1:$B$6)</f>
        <v>Acceptable</v>
      </c>
      <c r="DT14" t="str">
        <f>LOOKUP(AP14,Matrix!$A$1:$A$6,Matrix!$B$1:$B$6)</f>
        <v>Acceptable</v>
      </c>
      <c r="DU14" t="str">
        <f>LOOKUP(AQ14,Matrix!$A$1:$A$6,Matrix!$B$1:$B$6)</f>
        <v>Acceptable</v>
      </c>
      <c r="DV14" t="str">
        <f>LOOKUP(AR14,Matrix!$A$1:$A$6,Matrix!$B$1:$B$6)</f>
        <v>Acceptable</v>
      </c>
      <c r="DW14" t="str">
        <f>LOOKUP(AS14,Matrix!$A$1:$A$6,Matrix!$B$1:$B$6)</f>
        <v>Ambivalent</v>
      </c>
      <c r="DX14" t="str">
        <f>LOOKUP(AT14,Matrix!$A$1:$A$6,Matrix!$B$1:$B$6)</f>
        <v>Acceptable</v>
      </c>
      <c r="DY14" t="str">
        <f>LOOKUP(AU14,Matrix!$A$1:$A$6,Matrix!$B$1:$B$6)</f>
        <v>Acceptable</v>
      </c>
      <c r="DZ14" t="str">
        <f>LOOKUP(AV14,Matrix!$A$1:$A$6,Matrix!$B$1:$B$6)</f>
        <v>Acceptable</v>
      </c>
      <c r="EA14" t="str">
        <f>LOOKUP(AW14,Matrix!$A$1:$A$6,Matrix!$B$1:$B$6)</f>
        <v>Acceptable</v>
      </c>
      <c r="EB14" t="str">
        <f>LOOKUP(AX14,Matrix!$A$1:$A$6,Matrix!$B$1:$B$6)</f>
        <v>Acceptable</v>
      </c>
      <c r="EC14" t="str">
        <f>LOOKUP(AY14,Matrix!$A$1:$A$6,Matrix!$B$1:$B$6)</f>
        <v>Acceptable</v>
      </c>
      <c r="ED14" t="str">
        <f>LOOKUP(AZ14,Matrix!$A$1:$A$6,Matrix!$B$1:$B$6)</f>
        <v>Acceptable</v>
      </c>
      <c r="EE14" t="str">
        <f>LOOKUP(BA14,Matrix!$A$1:$A$6,Matrix!$B$1:$B$6)</f>
        <v>Acceptable</v>
      </c>
      <c r="EF14" t="str">
        <f>LOOKUP(BB14,Matrix!$A$1:$A$6,Matrix!$B$1:$B$6)</f>
        <v>Acceptable</v>
      </c>
      <c r="EG14" t="str">
        <f>LOOKUP(BC14,Matrix!$A$1:$A$6,Matrix!$B$1:$B$6)</f>
        <v>Acceptable</v>
      </c>
      <c r="EH14" t="str">
        <f>LOOKUP(BD14,Matrix!$A$1:$A$6,Matrix!$B$1:$B$6)</f>
        <v>Acceptable</v>
      </c>
      <c r="EI14" t="str">
        <f>LOOKUP(BE14,Matrix!$A$1:$A$6,Matrix!$B$1:$B$6)</f>
        <v>Acceptable</v>
      </c>
      <c r="EJ14" t="str">
        <f>LOOKUP(BF14,Matrix!$A$1:$A$6,Matrix!$B$1:$B$6)</f>
        <v>Acceptable</v>
      </c>
      <c r="EK14" t="str">
        <f>LOOKUP(BG14,Matrix!$A$1:$A$6,Matrix!$B$1:$B$6)</f>
        <v>Acceptable</v>
      </c>
      <c r="EL14" t="str">
        <f>LOOKUP(BH14,Matrix!$A$1:$A$6,Matrix!$B$1:$B$6)</f>
        <v>Acceptable</v>
      </c>
      <c r="EM14" t="str">
        <f>LOOKUP(BI14,Matrix!$A$1:$A$6,Matrix!$B$1:$B$6)</f>
        <v>Acceptable</v>
      </c>
      <c r="EN14" t="str">
        <f>LOOKUP(BJ14,Matrix!$A$1:$A$6,Matrix!$B$1:$B$6)</f>
        <v>Acceptable</v>
      </c>
      <c r="EO14" t="str">
        <f>LOOKUP(BK14,Matrix!$A$1:$A$6,Matrix!$B$1:$B$6)</f>
        <v>Acceptable</v>
      </c>
      <c r="EP14" t="str">
        <f>LOOKUP(BL14,Matrix!$A$1:$A$6,Matrix!$B$1:$B$6)</f>
        <v>Acceptable</v>
      </c>
      <c r="EQ14" t="str">
        <f>LOOKUP(BM14,Matrix!$A$1:$A$6,Matrix!$B$1:$B$6)</f>
        <v>Ambivalent</v>
      </c>
      <c r="ER14" t="str">
        <f>LOOKUP(BN14,Matrix!$A$1:$A$6,Matrix!$B$1:$B$6)</f>
        <v>Acceptable</v>
      </c>
      <c r="ES14" t="str">
        <f>LOOKUP(BO14,Matrix!$A$1:$A$6,Matrix!$B$1:$B$6)</f>
        <v>Acceptable</v>
      </c>
      <c r="ET14" t="str">
        <f>LOOKUP(BP14,Matrix!$A$1:$A$6,Matrix!$B$1:$B$6)</f>
        <v>Acceptable</v>
      </c>
      <c r="EU14" t="str">
        <f>LOOKUP(BQ14,Matrix!$A$1:$A$6,Matrix!$B$1:$B$6)</f>
        <v>Acceptable</v>
      </c>
      <c r="EV14" t="str">
        <f>LOOKUP(BR14,Matrix!$A$1:$A$6,Matrix!$B$1:$B$6)</f>
        <v>Acceptable</v>
      </c>
      <c r="EW14" t="str">
        <f>LOOKUP(BS14,Matrix!$A$1:$A$6,Matrix!$B$1:$B$6)</f>
        <v>Acceptable</v>
      </c>
      <c r="EX14" t="str">
        <f>LOOKUP(BT14,Matrix!$A$1:$A$6,Matrix!$B$1:$B$6)</f>
        <v>Acceptable</v>
      </c>
      <c r="EY14" t="str">
        <f>LOOKUP(BU14,Matrix!$A$1:$A$6,Matrix!$B$1:$B$6)</f>
        <v>Acceptable</v>
      </c>
      <c r="EZ14" t="str">
        <f>LOOKUP(BV14,Matrix!$A$1:$A$6,Matrix!$B$1:$B$6)</f>
        <v>Acceptable</v>
      </c>
      <c r="FA14" t="str">
        <f>LOOKUP(BW14,Matrix!$A$1:$A$6,Matrix!$B$1:$B$6)</f>
        <v>Acceptable</v>
      </c>
      <c r="FB14" t="str">
        <f>LOOKUP(BX14,Matrix!$A$1:$A$6,Matrix!$B$1:$B$6)</f>
        <v>Acceptable</v>
      </c>
      <c r="FC14" t="str">
        <f>LOOKUP(BY14,Matrix!$A$1:$A$6,Matrix!$B$1:$B$6)</f>
        <v>Acceptable</v>
      </c>
      <c r="FD14" t="str">
        <f>LOOKUP(BZ14,Matrix!$A$1:$A$6,Matrix!$B$1:$B$6)</f>
        <v>Acceptable</v>
      </c>
      <c r="FE14" t="str">
        <f>LOOKUP(CA14,Matrix!$A$1:$A$6,Matrix!$B$1:$B$6)</f>
        <v>Acceptable</v>
      </c>
      <c r="FF14" t="str">
        <f>LOOKUP(CB14,Matrix!$A$1:$A$6,Matrix!$B$1:$B$6)</f>
        <v>Acceptable</v>
      </c>
      <c r="FG14" t="str">
        <f>LOOKUP(CC14,Matrix!$A$1:$A$6,Matrix!$B$1:$B$6)</f>
        <v>Acceptable</v>
      </c>
      <c r="FH14" t="str">
        <f>LOOKUP(CD14,Matrix!$A$1:$A$6,Matrix!$B$1:$B$6)</f>
        <v>Acceptable</v>
      </c>
      <c r="FI14" t="str">
        <f>LOOKUP(CE14,Matrix!$A$1:$A$6,Matrix!$B$1:$B$6)</f>
        <v>Acceptable</v>
      </c>
      <c r="FJ14" t="str">
        <f>LOOKUP(CF14,Matrix!$A$1:$A$6,Matrix!$B$1:$B$6)</f>
        <v>Acceptable</v>
      </c>
      <c r="FK14" t="str">
        <f>LOOKUP(CG14,Matrix!$A$1:$A$6,Matrix!$B$1:$B$6)</f>
        <v>Ambivalent</v>
      </c>
      <c r="FL14" t="str">
        <f>LOOKUP(CH14,Matrix!$A$1:$A$6,Matrix!$B$1:$B$6)</f>
        <v>Acceptable</v>
      </c>
      <c r="FM14" t="str">
        <f>LOOKUP(CI14,Matrix!$A$1:$A$6,Matrix!$B$1:$B$6)</f>
        <v>Acceptable</v>
      </c>
      <c r="FN14" t="str">
        <f>LOOKUP(CJ14,Matrix!$A$1:$A$6,Matrix!$B$1:$B$6)</f>
        <v>Acceptable</v>
      </c>
      <c r="FO14" t="str">
        <f>LOOKUP(CK14,Matrix!$A$1:$A$6,Matrix!$B$1:$B$6)</f>
        <v>Acceptable</v>
      </c>
      <c r="FP14" t="str">
        <f>LOOKUP(CL14,Matrix!$A$1:$A$6,Matrix!$B$1:$B$6)</f>
        <v>Acceptable</v>
      </c>
      <c r="FQ14" t="str">
        <f>LOOKUP(CM14,Matrix!$A$1:$A$6,Matrix!$B$1:$B$6)</f>
        <v>Acceptable</v>
      </c>
      <c r="FR14" t="str">
        <f>LOOKUP(CN14,Matrix!$A$1:$A$6,Matrix!$B$1:$B$6)</f>
        <v>Acceptable</v>
      </c>
      <c r="FS14" t="str">
        <f>LOOKUP(CO14,Matrix!$A$1:$A$6,Matrix!$B$1:$B$6)</f>
        <v>Acceptable</v>
      </c>
      <c r="FT14" t="str">
        <f>LOOKUP(CP14,Matrix!$A$1:$A$6,Matrix!$B$1:$B$6)</f>
        <v>Acceptable</v>
      </c>
      <c r="FU14" t="str">
        <f>LOOKUP(CQ14,Matrix!$A$1:$A$6,Matrix!$B$1:$B$6)</f>
        <v>Acceptable</v>
      </c>
      <c r="FV14" t="str">
        <f>LOOKUP(CR14,Matrix!$A$1:$A$6,Matrix!$B$1:$B$6)</f>
        <v>Acceptable</v>
      </c>
      <c r="FW14" t="str">
        <f>LOOKUP(CS14,Matrix!$A$1:$A$6,Matrix!$B$1:$B$6)</f>
        <v>Acceptable</v>
      </c>
      <c r="FX14" t="str">
        <f>LOOKUP(CT14,Matrix!$A$1:$A$6,Matrix!$B$1:$B$6)</f>
        <v>Acceptable</v>
      </c>
      <c r="FY14" t="str">
        <f>LOOKUP(CU14,Matrix!$A$1:$A$6,Matrix!$B$1:$B$6)</f>
        <v>Acceptable</v>
      </c>
      <c r="FZ14" t="str">
        <f>LOOKUP(CV14,Matrix!$A$1:$A$6,Matrix!$B$1:$B$6)</f>
        <v>Acceptable</v>
      </c>
      <c r="GA14" t="str">
        <f>LOOKUP(CW14,Matrix!$A$1:$A$6,Matrix!$B$1:$B$6)</f>
        <v>Acceptable</v>
      </c>
      <c r="GB14" t="str">
        <f>LOOKUP(CX14,Matrix!$A$1:$A$6,Matrix!$B$1:$B$6)</f>
        <v>Acceptable</v>
      </c>
    </row>
    <row r="15" spans="1:184" ht="15.75" customHeight="1" x14ac:dyDescent="0.2">
      <c r="A15" s="7">
        <v>41793.893088009259</v>
      </c>
      <c r="B15" s="1">
        <v>60</v>
      </c>
      <c r="C15" s="1" t="s">
        <v>159</v>
      </c>
      <c r="D15" s="1" t="s">
        <v>160</v>
      </c>
      <c r="E15" s="1" t="s">
        <v>161</v>
      </c>
      <c r="F15" s="1" t="s">
        <v>162</v>
      </c>
      <c r="G15" s="1" t="s">
        <v>163</v>
      </c>
      <c r="H15" s="1" t="s">
        <v>164</v>
      </c>
      <c r="I15" s="1" t="s">
        <v>165</v>
      </c>
      <c r="J15" s="1">
        <v>24</v>
      </c>
      <c r="K15" s="1">
        <v>7</v>
      </c>
      <c r="L15" s="1" t="s">
        <v>166</v>
      </c>
      <c r="N15" s="10"/>
      <c r="O15" s="1">
        <v>2</v>
      </c>
      <c r="P15" s="1" t="s">
        <v>167</v>
      </c>
      <c r="S15" s="1">
        <v>0</v>
      </c>
      <c r="T15" s="1">
        <v>6</v>
      </c>
      <c r="U15" s="1">
        <v>60</v>
      </c>
      <c r="V15" s="1">
        <f t="shared" si="0"/>
        <v>360</v>
      </c>
      <c r="W15" s="11">
        <v>6</v>
      </c>
      <c r="X15" s="11">
        <v>6</v>
      </c>
      <c r="Y15" s="11">
        <v>6</v>
      </c>
      <c r="Z15" s="11">
        <v>6</v>
      </c>
      <c r="AA15" s="11">
        <v>6</v>
      </c>
      <c r="AB15" s="11">
        <v>6</v>
      </c>
      <c r="AC15" s="11">
        <v>6</v>
      </c>
      <c r="AD15" s="11">
        <v>6</v>
      </c>
      <c r="AE15" s="11">
        <v>6</v>
      </c>
      <c r="AF15" s="11">
        <v>6</v>
      </c>
      <c r="AG15" s="11">
        <v>6</v>
      </c>
      <c r="AH15" s="11">
        <v>6</v>
      </c>
      <c r="AI15" s="11">
        <v>6</v>
      </c>
      <c r="AJ15" s="11">
        <v>6</v>
      </c>
      <c r="AK15" s="11">
        <v>6</v>
      </c>
      <c r="AL15" s="11">
        <v>6</v>
      </c>
      <c r="AM15" s="11">
        <v>6</v>
      </c>
      <c r="AN15" s="11">
        <v>6</v>
      </c>
      <c r="AO15" s="11">
        <v>6</v>
      </c>
      <c r="AP15" s="11">
        <v>6</v>
      </c>
      <c r="AQ15" s="11">
        <v>6</v>
      </c>
      <c r="AR15" s="11">
        <v>6</v>
      </c>
      <c r="AS15" s="11">
        <v>6</v>
      </c>
      <c r="AT15" s="11">
        <v>6</v>
      </c>
      <c r="AU15" s="11">
        <v>6</v>
      </c>
      <c r="AV15" s="11">
        <v>6</v>
      </c>
      <c r="AW15" s="11">
        <v>6</v>
      </c>
      <c r="AX15" s="11">
        <v>6</v>
      </c>
      <c r="AY15" s="11">
        <v>6</v>
      </c>
      <c r="AZ15" s="11">
        <v>6</v>
      </c>
      <c r="BA15" s="11">
        <v>6</v>
      </c>
      <c r="BB15" s="11">
        <v>6</v>
      </c>
      <c r="BC15" s="11">
        <v>6</v>
      </c>
      <c r="BD15" s="11">
        <v>6</v>
      </c>
      <c r="BE15" s="11">
        <v>6</v>
      </c>
      <c r="BF15" s="11">
        <v>6</v>
      </c>
      <c r="BG15" s="11">
        <v>6</v>
      </c>
      <c r="BH15" s="11">
        <v>6</v>
      </c>
      <c r="BI15" s="11">
        <v>6</v>
      </c>
      <c r="BJ15" s="11">
        <v>6</v>
      </c>
      <c r="BK15" s="11">
        <v>6</v>
      </c>
      <c r="BL15" s="11">
        <v>6</v>
      </c>
      <c r="BM15" s="11">
        <v>6</v>
      </c>
      <c r="BN15" s="11">
        <v>6</v>
      </c>
      <c r="BO15" s="11">
        <v>6</v>
      </c>
      <c r="BP15" s="11">
        <v>6</v>
      </c>
      <c r="BQ15" s="11">
        <v>6</v>
      </c>
      <c r="BR15" s="11">
        <v>6</v>
      </c>
      <c r="BS15" s="11">
        <v>6</v>
      </c>
      <c r="BT15" s="11">
        <v>6</v>
      </c>
      <c r="BU15" s="11">
        <v>6</v>
      </c>
      <c r="BV15" s="11">
        <v>6</v>
      </c>
      <c r="BW15" s="11">
        <v>6</v>
      </c>
      <c r="BX15" s="11">
        <v>6</v>
      </c>
      <c r="BY15" s="11">
        <v>6</v>
      </c>
      <c r="BZ15" s="11">
        <v>6</v>
      </c>
      <c r="CA15" s="11">
        <v>6</v>
      </c>
      <c r="CB15" s="11">
        <v>6</v>
      </c>
      <c r="CC15" s="11">
        <v>6</v>
      </c>
      <c r="CD15" s="11">
        <v>6</v>
      </c>
      <c r="CE15" s="11">
        <v>6</v>
      </c>
      <c r="CF15" s="11">
        <v>6</v>
      </c>
      <c r="CG15" s="11">
        <v>6</v>
      </c>
      <c r="CH15" s="11">
        <v>6</v>
      </c>
      <c r="CI15" s="11">
        <v>6</v>
      </c>
      <c r="CJ15" s="11">
        <v>6</v>
      </c>
      <c r="CK15" s="11">
        <v>6</v>
      </c>
      <c r="CL15" s="11">
        <v>6</v>
      </c>
      <c r="CM15" s="11">
        <v>6</v>
      </c>
      <c r="CN15" s="11">
        <v>6</v>
      </c>
      <c r="CO15" s="11">
        <v>6</v>
      </c>
      <c r="CP15" s="11">
        <v>6</v>
      </c>
      <c r="CQ15" s="11">
        <v>6</v>
      </c>
      <c r="CR15" s="11">
        <v>6</v>
      </c>
      <c r="CS15" s="11">
        <v>6</v>
      </c>
      <c r="CT15" s="11">
        <v>6</v>
      </c>
      <c r="CU15" s="11">
        <v>6</v>
      </c>
      <c r="CV15" s="11">
        <v>6</v>
      </c>
      <c r="CW15" s="11">
        <v>6</v>
      </c>
      <c r="CX15" s="11">
        <v>6</v>
      </c>
      <c r="CY15" s="2" t="s">
        <v>27</v>
      </c>
      <c r="CZ15" s="9" t="s">
        <v>717</v>
      </c>
      <c r="DA15" t="str">
        <f>LOOKUP(W15,Matrix!$A$1:$A$6,Matrix!$B$1:$B$6)</f>
        <v>Acceptable</v>
      </c>
      <c r="DB15" t="str">
        <f>LOOKUP(X15,Matrix!$A$1:$A$6,Matrix!$B$1:$B$6)</f>
        <v>Acceptable</v>
      </c>
      <c r="DC15" t="str">
        <f>LOOKUP(Y15,Matrix!$A$1:$A$6,Matrix!$B$1:$B$6)</f>
        <v>Acceptable</v>
      </c>
      <c r="DD15" t="str">
        <f>LOOKUP(Z15,Matrix!$A$1:$A$6,Matrix!$B$1:$B$6)</f>
        <v>Acceptable</v>
      </c>
      <c r="DE15" t="str">
        <f>LOOKUP(AA15,Matrix!$A$1:$A$6,Matrix!$B$1:$B$6)</f>
        <v>Acceptable</v>
      </c>
      <c r="DF15" t="str">
        <f>LOOKUP(AB15,Matrix!$A$1:$A$6,Matrix!$B$1:$B$6)</f>
        <v>Acceptable</v>
      </c>
      <c r="DG15" t="str">
        <f>LOOKUP(AC15,Matrix!$A$1:$A$6,Matrix!$B$1:$B$6)</f>
        <v>Acceptable</v>
      </c>
      <c r="DH15" t="str">
        <f>LOOKUP(AD15,Matrix!$A$1:$A$6,Matrix!$B$1:$B$6)</f>
        <v>Acceptable</v>
      </c>
      <c r="DI15" t="str">
        <f>LOOKUP(AE15,Matrix!$A$1:$A$6,Matrix!$B$1:$B$6)</f>
        <v>Acceptable</v>
      </c>
      <c r="DJ15" t="str">
        <f>LOOKUP(AF15,Matrix!$A$1:$A$6,Matrix!$B$1:$B$6)</f>
        <v>Acceptable</v>
      </c>
      <c r="DK15" t="str">
        <f>LOOKUP(AG15,Matrix!$A$1:$A$6,Matrix!$B$1:$B$6)</f>
        <v>Acceptable</v>
      </c>
      <c r="DL15" t="str">
        <f>LOOKUP(AH15,Matrix!$A$1:$A$6,Matrix!$B$1:$B$6)</f>
        <v>Acceptable</v>
      </c>
      <c r="DM15" t="str">
        <f>LOOKUP(AI15,Matrix!$A$1:$A$6,Matrix!$B$1:$B$6)</f>
        <v>Acceptable</v>
      </c>
      <c r="DN15" t="str">
        <f>LOOKUP(AJ15,Matrix!$A$1:$A$6,Matrix!$B$1:$B$6)</f>
        <v>Acceptable</v>
      </c>
      <c r="DO15" t="str">
        <f>LOOKUP(AK15,Matrix!$A$1:$A$6,Matrix!$B$1:$B$6)</f>
        <v>Acceptable</v>
      </c>
      <c r="DP15" t="str">
        <f>LOOKUP(AL15,Matrix!$A$1:$A$6,Matrix!$B$1:$B$6)</f>
        <v>Acceptable</v>
      </c>
      <c r="DQ15" t="str">
        <f>LOOKUP(AM15,Matrix!$A$1:$A$6,Matrix!$B$1:$B$6)</f>
        <v>Acceptable</v>
      </c>
      <c r="DR15" t="str">
        <f>LOOKUP(AN15,Matrix!$A$1:$A$6,Matrix!$B$1:$B$6)</f>
        <v>Acceptable</v>
      </c>
      <c r="DS15" t="str">
        <f>LOOKUP(AO15,Matrix!$A$1:$A$6,Matrix!$B$1:$B$6)</f>
        <v>Acceptable</v>
      </c>
      <c r="DT15" t="str">
        <f>LOOKUP(AP15,Matrix!$A$1:$A$6,Matrix!$B$1:$B$6)</f>
        <v>Acceptable</v>
      </c>
      <c r="DU15" t="str">
        <f>LOOKUP(AQ15,Matrix!$A$1:$A$6,Matrix!$B$1:$B$6)</f>
        <v>Acceptable</v>
      </c>
      <c r="DV15" t="str">
        <f>LOOKUP(AR15,Matrix!$A$1:$A$6,Matrix!$B$1:$B$6)</f>
        <v>Acceptable</v>
      </c>
      <c r="DW15" t="str">
        <f>LOOKUP(AS15,Matrix!$A$1:$A$6,Matrix!$B$1:$B$6)</f>
        <v>Acceptable</v>
      </c>
      <c r="DX15" t="str">
        <f>LOOKUP(AT15,Matrix!$A$1:$A$6,Matrix!$B$1:$B$6)</f>
        <v>Acceptable</v>
      </c>
      <c r="DY15" t="str">
        <f>LOOKUP(AU15,Matrix!$A$1:$A$6,Matrix!$B$1:$B$6)</f>
        <v>Acceptable</v>
      </c>
      <c r="DZ15" t="str">
        <f>LOOKUP(AV15,Matrix!$A$1:$A$6,Matrix!$B$1:$B$6)</f>
        <v>Acceptable</v>
      </c>
      <c r="EA15" t="str">
        <f>LOOKUP(AW15,Matrix!$A$1:$A$6,Matrix!$B$1:$B$6)</f>
        <v>Acceptable</v>
      </c>
      <c r="EB15" t="str">
        <f>LOOKUP(AX15,Matrix!$A$1:$A$6,Matrix!$B$1:$B$6)</f>
        <v>Acceptable</v>
      </c>
      <c r="EC15" t="str">
        <f>LOOKUP(AY15,Matrix!$A$1:$A$6,Matrix!$B$1:$B$6)</f>
        <v>Acceptable</v>
      </c>
      <c r="ED15" t="str">
        <f>LOOKUP(AZ15,Matrix!$A$1:$A$6,Matrix!$B$1:$B$6)</f>
        <v>Acceptable</v>
      </c>
      <c r="EE15" t="str">
        <f>LOOKUP(BA15,Matrix!$A$1:$A$6,Matrix!$B$1:$B$6)</f>
        <v>Acceptable</v>
      </c>
      <c r="EF15" t="str">
        <f>LOOKUP(BB15,Matrix!$A$1:$A$6,Matrix!$B$1:$B$6)</f>
        <v>Acceptable</v>
      </c>
      <c r="EG15" t="str">
        <f>LOOKUP(BC15,Matrix!$A$1:$A$6,Matrix!$B$1:$B$6)</f>
        <v>Acceptable</v>
      </c>
      <c r="EH15" t="str">
        <f>LOOKUP(BD15,Matrix!$A$1:$A$6,Matrix!$B$1:$B$6)</f>
        <v>Acceptable</v>
      </c>
      <c r="EI15" t="str">
        <f>LOOKUP(BE15,Matrix!$A$1:$A$6,Matrix!$B$1:$B$6)</f>
        <v>Acceptable</v>
      </c>
      <c r="EJ15" t="str">
        <f>LOOKUP(BF15,Matrix!$A$1:$A$6,Matrix!$B$1:$B$6)</f>
        <v>Acceptable</v>
      </c>
      <c r="EK15" t="str">
        <f>LOOKUP(BG15,Matrix!$A$1:$A$6,Matrix!$B$1:$B$6)</f>
        <v>Acceptable</v>
      </c>
      <c r="EL15" t="str">
        <f>LOOKUP(BH15,Matrix!$A$1:$A$6,Matrix!$B$1:$B$6)</f>
        <v>Acceptable</v>
      </c>
      <c r="EM15" t="str">
        <f>LOOKUP(BI15,Matrix!$A$1:$A$6,Matrix!$B$1:$B$6)</f>
        <v>Acceptable</v>
      </c>
      <c r="EN15" t="str">
        <f>LOOKUP(BJ15,Matrix!$A$1:$A$6,Matrix!$B$1:$B$6)</f>
        <v>Acceptable</v>
      </c>
      <c r="EO15" t="str">
        <f>LOOKUP(BK15,Matrix!$A$1:$A$6,Matrix!$B$1:$B$6)</f>
        <v>Acceptable</v>
      </c>
      <c r="EP15" t="str">
        <f>LOOKUP(BL15,Matrix!$A$1:$A$6,Matrix!$B$1:$B$6)</f>
        <v>Acceptable</v>
      </c>
      <c r="EQ15" t="str">
        <f>LOOKUP(BM15,Matrix!$A$1:$A$6,Matrix!$B$1:$B$6)</f>
        <v>Acceptable</v>
      </c>
      <c r="ER15" t="str">
        <f>LOOKUP(BN15,Matrix!$A$1:$A$6,Matrix!$B$1:$B$6)</f>
        <v>Acceptable</v>
      </c>
      <c r="ES15" t="str">
        <f>LOOKUP(BO15,Matrix!$A$1:$A$6,Matrix!$B$1:$B$6)</f>
        <v>Acceptable</v>
      </c>
      <c r="ET15" t="str">
        <f>LOOKUP(BP15,Matrix!$A$1:$A$6,Matrix!$B$1:$B$6)</f>
        <v>Acceptable</v>
      </c>
      <c r="EU15" t="str">
        <f>LOOKUP(BQ15,Matrix!$A$1:$A$6,Matrix!$B$1:$B$6)</f>
        <v>Acceptable</v>
      </c>
      <c r="EV15" t="str">
        <f>LOOKUP(BR15,Matrix!$A$1:$A$6,Matrix!$B$1:$B$6)</f>
        <v>Acceptable</v>
      </c>
      <c r="EW15" t="str">
        <f>LOOKUP(BS15,Matrix!$A$1:$A$6,Matrix!$B$1:$B$6)</f>
        <v>Acceptable</v>
      </c>
      <c r="EX15" t="str">
        <f>LOOKUP(BT15,Matrix!$A$1:$A$6,Matrix!$B$1:$B$6)</f>
        <v>Acceptable</v>
      </c>
      <c r="EY15" t="str">
        <f>LOOKUP(BU15,Matrix!$A$1:$A$6,Matrix!$B$1:$B$6)</f>
        <v>Acceptable</v>
      </c>
      <c r="EZ15" t="str">
        <f>LOOKUP(BV15,Matrix!$A$1:$A$6,Matrix!$B$1:$B$6)</f>
        <v>Acceptable</v>
      </c>
      <c r="FA15" t="str">
        <f>LOOKUP(BW15,Matrix!$A$1:$A$6,Matrix!$B$1:$B$6)</f>
        <v>Acceptable</v>
      </c>
      <c r="FB15" t="str">
        <f>LOOKUP(BX15,Matrix!$A$1:$A$6,Matrix!$B$1:$B$6)</f>
        <v>Acceptable</v>
      </c>
      <c r="FC15" t="str">
        <f>LOOKUP(BY15,Matrix!$A$1:$A$6,Matrix!$B$1:$B$6)</f>
        <v>Acceptable</v>
      </c>
      <c r="FD15" t="str">
        <f>LOOKUP(BZ15,Matrix!$A$1:$A$6,Matrix!$B$1:$B$6)</f>
        <v>Acceptable</v>
      </c>
      <c r="FE15" t="str">
        <f>LOOKUP(CA15,Matrix!$A$1:$A$6,Matrix!$B$1:$B$6)</f>
        <v>Acceptable</v>
      </c>
      <c r="FF15" t="str">
        <f>LOOKUP(CB15,Matrix!$A$1:$A$6,Matrix!$B$1:$B$6)</f>
        <v>Acceptable</v>
      </c>
      <c r="FG15" t="str">
        <f>LOOKUP(CC15,Matrix!$A$1:$A$6,Matrix!$B$1:$B$6)</f>
        <v>Acceptable</v>
      </c>
      <c r="FH15" t="str">
        <f>LOOKUP(CD15,Matrix!$A$1:$A$6,Matrix!$B$1:$B$6)</f>
        <v>Acceptable</v>
      </c>
      <c r="FI15" t="str">
        <f>LOOKUP(CE15,Matrix!$A$1:$A$6,Matrix!$B$1:$B$6)</f>
        <v>Acceptable</v>
      </c>
      <c r="FJ15" t="str">
        <f>LOOKUP(CF15,Matrix!$A$1:$A$6,Matrix!$B$1:$B$6)</f>
        <v>Acceptable</v>
      </c>
      <c r="FK15" t="str">
        <f>LOOKUP(CG15,Matrix!$A$1:$A$6,Matrix!$B$1:$B$6)</f>
        <v>Acceptable</v>
      </c>
      <c r="FL15" t="str">
        <f>LOOKUP(CH15,Matrix!$A$1:$A$6,Matrix!$B$1:$B$6)</f>
        <v>Acceptable</v>
      </c>
      <c r="FM15" t="str">
        <f>LOOKUP(CI15,Matrix!$A$1:$A$6,Matrix!$B$1:$B$6)</f>
        <v>Acceptable</v>
      </c>
      <c r="FN15" t="str">
        <f>LOOKUP(CJ15,Matrix!$A$1:$A$6,Matrix!$B$1:$B$6)</f>
        <v>Acceptable</v>
      </c>
      <c r="FO15" t="str">
        <f>LOOKUP(CK15,Matrix!$A$1:$A$6,Matrix!$B$1:$B$6)</f>
        <v>Acceptable</v>
      </c>
      <c r="FP15" t="str">
        <f>LOOKUP(CL15,Matrix!$A$1:$A$6,Matrix!$B$1:$B$6)</f>
        <v>Acceptable</v>
      </c>
      <c r="FQ15" t="str">
        <f>LOOKUP(CM15,Matrix!$A$1:$A$6,Matrix!$B$1:$B$6)</f>
        <v>Acceptable</v>
      </c>
      <c r="FR15" t="str">
        <f>LOOKUP(CN15,Matrix!$A$1:$A$6,Matrix!$B$1:$B$6)</f>
        <v>Acceptable</v>
      </c>
      <c r="FS15" t="str">
        <f>LOOKUP(CO15,Matrix!$A$1:$A$6,Matrix!$B$1:$B$6)</f>
        <v>Acceptable</v>
      </c>
      <c r="FT15" t="str">
        <f>LOOKUP(CP15,Matrix!$A$1:$A$6,Matrix!$B$1:$B$6)</f>
        <v>Acceptable</v>
      </c>
      <c r="FU15" t="str">
        <f>LOOKUP(CQ15,Matrix!$A$1:$A$6,Matrix!$B$1:$B$6)</f>
        <v>Acceptable</v>
      </c>
      <c r="FV15" t="str">
        <f>LOOKUP(CR15,Matrix!$A$1:$A$6,Matrix!$B$1:$B$6)</f>
        <v>Acceptable</v>
      </c>
      <c r="FW15" t="str">
        <f>LOOKUP(CS15,Matrix!$A$1:$A$6,Matrix!$B$1:$B$6)</f>
        <v>Acceptable</v>
      </c>
      <c r="FX15" t="str">
        <f>LOOKUP(CT15,Matrix!$A$1:$A$6,Matrix!$B$1:$B$6)</f>
        <v>Acceptable</v>
      </c>
      <c r="FY15" t="str">
        <f>LOOKUP(CU15,Matrix!$A$1:$A$6,Matrix!$B$1:$B$6)</f>
        <v>Acceptable</v>
      </c>
      <c r="FZ15" t="str">
        <f>LOOKUP(CV15,Matrix!$A$1:$A$6,Matrix!$B$1:$B$6)</f>
        <v>Acceptable</v>
      </c>
      <c r="GA15" t="str">
        <f>LOOKUP(CW15,Matrix!$A$1:$A$6,Matrix!$B$1:$B$6)</f>
        <v>Acceptable</v>
      </c>
      <c r="GB15" t="str">
        <f>LOOKUP(CX15,Matrix!$A$1:$A$6,Matrix!$B$1:$B$6)</f>
        <v>Acceptable</v>
      </c>
    </row>
    <row r="16" spans="1:184" ht="15.75" customHeight="1" x14ac:dyDescent="0.2">
      <c r="A16" s="7">
        <v>41793.905667361112</v>
      </c>
      <c r="B16" s="1">
        <v>52</v>
      </c>
      <c r="C16" s="1" t="s">
        <v>168</v>
      </c>
      <c r="D16" s="1" t="s">
        <v>169</v>
      </c>
      <c r="E16" s="1" t="s">
        <v>170</v>
      </c>
      <c r="F16" s="1" t="s">
        <v>171</v>
      </c>
      <c r="G16" s="1" t="s">
        <v>172</v>
      </c>
      <c r="H16" s="1" t="s">
        <v>173</v>
      </c>
      <c r="I16" s="1" t="s">
        <v>174</v>
      </c>
      <c r="J16" s="1">
        <v>24</v>
      </c>
      <c r="K16" s="1">
        <v>2</v>
      </c>
      <c r="L16" s="1" t="s">
        <v>175</v>
      </c>
      <c r="M16" s="1">
        <v>40</v>
      </c>
      <c r="O16" s="1">
        <v>0</v>
      </c>
      <c r="P16" s="1" t="s">
        <v>176</v>
      </c>
      <c r="Q16" s="1" t="s">
        <v>177</v>
      </c>
      <c r="R16" s="1" t="s">
        <v>178</v>
      </c>
      <c r="S16" s="1">
        <v>1</v>
      </c>
      <c r="T16" s="1">
        <v>7</v>
      </c>
      <c r="U16" s="1">
        <v>30</v>
      </c>
      <c r="V16" s="1">
        <f t="shared" si="0"/>
        <v>210</v>
      </c>
      <c r="W16" s="11">
        <v>5</v>
      </c>
      <c r="X16" s="11">
        <v>6</v>
      </c>
      <c r="Y16" s="11">
        <v>6</v>
      </c>
      <c r="Z16" s="11">
        <v>6</v>
      </c>
      <c r="AA16" s="11">
        <v>6</v>
      </c>
      <c r="AB16" s="11">
        <v>6</v>
      </c>
      <c r="AC16" s="11">
        <v>6</v>
      </c>
      <c r="AD16" s="11">
        <v>6</v>
      </c>
      <c r="AE16" s="11">
        <v>6</v>
      </c>
      <c r="AF16" s="11">
        <v>6</v>
      </c>
      <c r="AG16" s="11">
        <v>6</v>
      </c>
      <c r="AH16" s="11">
        <v>6</v>
      </c>
      <c r="AI16" s="11">
        <v>6</v>
      </c>
      <c r="AJ16" s="11">
        <v>6</v>
      </c>
      <c r="AK16" s="11">
        <v>6</v>
      </c>
      <c r="AL16" s="11">
        <v>6</v>
      </c>
      <c r="AM16" s="11">
        <v>6</v>
      </c>
      <c r="AN16" s="12"/>
      <c r="AO16" s="11">
        <v>6</v>
      </c>
      <c r="AP16" s="11">
        <v>6</v>
      </c>
      <c r="AQ16" s="11">
        <v>5</v>
      </c>
      <c r="AR16" s="11">
        <v>6</v>
      </c>
      <c r="AS16" s="11">
        <v>6</v>
      </c>
      <c r="AT16" s="11">
        <v>6</v>
      </c>
      <c r="AU16" s="11">
        <v>6</v>
      </c>
      <c r="AV16" s="11">
        <v>6</v>
      </c>
      <c r="AW16" s="11">
        <v>6</v>
      </c>
      <c r="AX16" s="11">
        <v>6</v>
      </c>
      <c r="AY16" s="11">
        <v>6</v>
      </c>
      <c r="AZ16" s="11">
        <v>6</v>
      </c>
      <c r="BA16" s="11">
        <v>6</v>
      </c>
      <c r="BB16" s="11">
        <v>6</v>
      </c>
      <c r="BC16" s="11">
        <v>6</v>
      </c>
      <c r="BD16" s="11">
        <v>6</v>
      </c>
      <c r="BE16" s="11">
        <v>6</v>
      </c>
      <c r="BF16" s="11">
        <v>6</v>
      </c>
      <c r="BG16" s="11">
        <v>6</v>
      </c>
      <c r="BH16" s="12"/>
      <c r="BI16" s="11">
        <v>6</v>
      </c>
      <c r="BJ16" s="11">
        <v>6</v>
      </c>
      <c r="BK16" s="11">
        <v>5</v>
      </c>
      <c r="BL16" s="11">
        <v>6</v>
      </c>
      <c r="BM16" s="11">
        <v>6</v>
      </c>
      <c r="BN16" s="11">
        <v>6</v>
      </c>
      <c r="BO16" s="11">
        <v>6</v>
      </c>
      <c r="BP16" s="11">
        <v>6</v>
      </c>
      <c r="BQ16" s="11">
        <v>6</v>
      </c>
      <c r="BR16" s="11">
        <v>6</v>
      </c>
      <c r="BS16" s="11">
        <v>6</v>
      </c>
      <c r="BT16" s="11">
        <v>6</v>
      </c>
      <c r="BU16" s="11">
        <v>6</v>
      </c>
      <c r="BV16" s="11">
        <v>6</v>
      </c>
      <c r="BW16" s="11">
        <v>6</v>
      </c>
      <c r="BX16" s="11">
        <v>6</v>
      </c>
      <c r="BY16" s="11">
        <v>6</v>
      </c>
      <c r="BZ16" s="11">
        <v>6</v>
      </c>
      <c r="CA16" s="11">
        <v>6</v>
      </c>
      <c r="CB16" s="12"/>
      <c r="CC16" s="11">
        <v>6</v>
      </c>
      <c r="CD16" s="11">
        <v>6</v>
      </c>
      <c r="CE16" s="11">
        <v>5</v>
      </c>
      <c r="CF16" s="11">
        <v>6</v>
      </c>
      <c r="CG16" s="11">
        <v>6</v>
      </c>
      <c r="CH16" s="11">
        <v>6</v>
      </c>
      <c r="CI16" s="11">
        <v>6</v>
      </c>
      <c r="CJ16" s="11">
        <v>6</v>
      </c>
      <c r="CK16" s="11">
        <v>6</v>
      </c>
      <c r="CL16" s="11">
        <v>6</v>
      </c>
      <c r="CM16" s="11">
        <v>6</v>
      </c>
      <c r="CN16" s="11">
        <v>6</v>
      </c>
      <c r="CO16" s="11">
        <v>6</v>
      </c>
      <c r="CP16" s="11">
        <v>6</v>
      </c>
      <c r="CQ16" s="11">
        <v>6</v>
      </c>
      <c r="CR16" s="11">
        <v>6</v>
      </c>
      <c r="CS16" s="11">
        <v>6</v>
      </c>
      <c r="CT16" s="11">
        <v>6</v>
      </c>
      <c r="CU16" s="11">
        <v>6</v>
      </c>
      <c r="CV16" s="12"/>
      <c r="CW16" s="11">
        <v>6</v>
      </c>
      <c r="CX16" s="11">
        <v>6</v>
      </c>
      <c r="CY16" s="2" t="s">
        <v>27</v>
      </c>
      <c r="CZ16" s="9" t="s">
        <v>718</v>
      </c>
      <c r="DA16" t="str">
        <f>LOOKUP(W16,Matrix!$A$1:$A$6,Matrix!$B$1:$B$6)</f>
        <v>Acceptable</v>
      </c>
      <c r="DB16" t="str">
        <f>LOOKUP(X16,Matrix!$A$1:$A$6,Matrix!$B$1:$B$6)</f>
        <v>Acceptable</v>
      </c>
      <c r="DC16" t="str">
        <f>LOOKUP(Y16,Matrix!$A$1:$A$6,Matrix!$B$1:$B$6)</f>
        <v>Acceptable</v>
      </c>
      <c r="DD16" t="str">
        <f>LOOKUP(Z16,Matrix!$A$1:$A$6,Matrix!$B$1:$B$6)</f>
        <v>Acceptable</v>
      </c>
      <c r="DE16" t="str">
        <f>LOOKUP(AA16,Matrix!$A$1:$A$6,Matrix!$B$1:$B$6)</f>
        <v>Acceptable</v>
      </c>
      <c r="DF16" t="str">
        <f>LOOKUP(AB16,Matrix!$A$1:$A$6,Matrix!$B$1:$B$6)</f>
        <v>Acceptable</v>
      </c>
      <c r="DG16" t="str">
        <f>LOOKUP(AC16,Matrix!$A$1:$A$6,Matrix!$B$1:$B$6)</f>
        <v>Acceptable</v>
      </c>
      <c r="DH16" t="str">
        <f>LOOKUP(AD16,Matrix!$A$1:$A$6,Matrix!$B$1:$B$6)</f>
        <v>Acceptable</v>
      </c>
      <c r="DI16" t="str">
        <f>LOOKUP(AE16,Matrix!$A$1:$A$6,Matrix!$B$1:$B$6)</f>
        <v>Acceptable</v>
      </c>
      <c r="DJ16" t="str">
        <f>LOOKUP(AF16,Matrix!$A$1:$A$6,Matrix!$B$1:$B$6)</f>
        <v>Acceptable</v>
      </c>
      <c r="DK16" t="str">
        <f>LOOKUP(AG16,Matrix!$A$1:$A$6,Matrix!$B$1:$B$6)</f>
        <v>Acceptable</v>
      </c>
      <c r="DL16" t="str">
        <f>LOOKUP(AH16,Matrix!$A$1:$A$6,Matrix!$B$1:$B$6)</f>
        <v>Acceptable</v>
      </c>
      <c r="DM16" t="str">
        <f>LOOKUP(AI16,Matrix!$A$1:$A$6,Matrix!$B$1:$B$6)</f>
        <v>Acceptable</v>
      </c>
      <c r="DN16" t="str">
        <f>LOOKUP(AJ16,Matrix!$A$1:$A$6,Matrix!$B$1:$B$6)</f>
        <v>Acceptable</v>
      </c>
      <c r="DO16" t="str">
        <f>LOOKUP(AK16,Matrix!$A$1:$A$6,Matrix!$B$1:$B$6)</f>
        <v>Acceptable</v>
      </c>
      <c r="DP16" t="str">
        <f>LOOKUP(AL16,Matrix!$A$1:$A$6,Matrix!$B$1:$B$6)</f>
        <v>Acceptable</v>
      </c>
      <c r="DQ16" t="str">
        <f>LOOKUP(AM16,Matrix!$A$1:$A$6,Matrix!$B$1:$B$6)</f>
        <v>Acceptable</v>
      </c>
      <c r="DS16" t="str">
        <f>LOOKUP(AO16,Matrix!$A$1:$A$6,Matrix!$B$1:$B$6)</f>
        <v>Acceptable</v>
      </c>
      <c r="DT16" t="str">
        <f>LOOKUP(AP16,Matrix!$A$1:$A$6,Matrix!$B$1:$B$6)</f>
        <v>Acceptable</v>
      </c>
      <c r="DU16" t="str">
        <f>LOOKUP(AQ16,Matrix!$A$1:$A$6,Matrix!$B$1:$B$6)</f>
        <v>Acceptable</v>
      </c>
      <c r="DV16" t="str">
        <f>LOOKUP(AR16,Matrix!$A$1:$A$6,Matrix!$B$1:$B$6)</f>
        <v>Acceptable</v>
      </c>
      <c r="DW16" t="str">
        <f>LOOKUP(AS16,Matrix!$A$1:$A$6,Matrix!$B$1:$B$6)</f>
        <v>Acceptable</v>
      </c>
      <c r="DX16" t="str">
        <f>LOOKUP(AT16,Matrix!$A$1:$A$6,Matrix!$B$1:$B$6)</f>
        <v>Acceptable</v>
      </c>
      <c r="DY16" t="str">
        <f>LOOKUP(AU16,Matrix!$A$1:$A$6,Matrix!$B$1:$B$6)</f>
        <v>Acceptable</v>
      </c>
      <c r="DZ16" t="str">
        <f>LOOKUP(AV16,Matrix!$A$1:$A$6,Matrix!$B$1:$B$6)</f>
        <v>Acceptable</v>
      </c>
      <c r="EA16" t="str">
        <f>LOOKUP(AW16,Matrix!$A$1:$A$6,Matrix!$B$1:$B$6)</f>
        <v>Acceptable</v>
      </c>
      <c r="EB16" t="str">
        <f>LOOKUP(AX16,Matrix!$A$1:$A$6,Matrix!$B$1:$B$6)</f>
        <v>Acceptable</v>
      </c>
      <c r="EC16" t="str">
        <f>LOOKUP(AY16,Matrix!$A$1:$A$6,Matrix!$B$1:$B$6)</f>
        <v>Acceptable</v>
      </c>
      <c r="ED16" t="str">
        <f>LOOKUP(AZ16,Matrix!$A$1:$A$6,Matrix!$B$1:$B$6)</f>
        <v>Acceptable</v>
      </c>
      <c r="EE16" t="str">
        <f>LOOKUP(BA16,Matrix!$A$1:$A$6,Matrix!$B$1:$B$6)</f>
        <v>Acceptable</v>
      </c>
      <c r="EF16" t="str">
        <f>LOOKUP(BB16,Matrix!$A$1:$A$6,Matrix!$B$1:$B$6)</f>
        <v>Acceptable</v>
      </c>
      <c r="EG16" t="str">
        <f>LOOKUP(BC16,Matrix!$A$1:$A$6,Matrix!$B$1:$B$6)</f>
        <v>Acceptable</v>
      </c>
      <c r="EH16" t="str">
        <f>LOOKUP(BD16,Matrix!$A$1:$A$6,Matrix!$B$1:$B$6)</f>
        <v>Acceptable</v>
      </c>
      <c r="EI16" t="str">
        <f>LOOKUP(BE16,Matrix!$A$1:$A$6,Matrix!$B$1:$B$6)</f>
        <v>Acceptable</v>
      </c>
      <c r="EJ16" t="str">
        <f>LOOKUP(BF16,Matrix!$A$1:$A$6,Matrix!$B$1:$B$6)</f>
        <v>Acceptable</v>
      </c>
      <c r="EK16" t="str">
        <f>LOOKUP(BG16,Matrix!$A$1:$A$6,Matrix!$B$1:$B$6)</f>
        <v>Acceptable</v>
      </c>
      <c r="EM16" t="str">
        <f>LOOKUP(BI16,Matrix!$A$1:$A$6,Matrix!$B$1:$B$6)</f>
        <v>Acceptable</v>
      </c>
      <c r="EN16" t="str">
        <f>LOOKUP(BJ16,Matrix!$A$1:$A$6,Matrix!$B$1:$B$6)</f>
        <v>Acceptable</v>
      </c>
      <c r="EO16" t="str">
        <f>LOOKUP(BK16,Matrix!$A$1:$A$6,Matrix!$B$1:$B$6)</f>
        <v>Acceptable</v>
      </c>
      <c r="EP16" t="str">
        <f>LOOKUP(BL16,Matrix!$A$1:$A$6,Matrix!$B$1:$B$6)</f>
        <v>Acceptable</v>
      </c>
      <c r="EQ16" t="str">
        <f>LOOKUP(BM16,Matrix!$A$1:$A$6,Matrix!$B$1:$B$6)</f>
        <v>Acceptable</v>
      </c>
      <c r="ER16" t="str">
        <f>LOOKUP(BN16,Matrix!$A$1:$A$6,Matrix!$B$1:$B$6)</f>
        <v>Acceptable</v>
      </c>
      <c r="ES16" t="str">
        <f>LOOKUP(BO16,Matrix!$A$1:$A$6,Matrix!$B$1:$B$6)</f>
        <v>Acceptable</v>
      </c>
      <c r="ET16" t="str">
        <f>LOOKUP(BP16,Matrix!$A$1:$A$6,Matrix!$B$1:$B$6)</f>
        <v>Acceptable</v>
      </c>
      <c r="EU16" t="str">
        <f>LOOKUP(BQ16,Matrix!$A$1:$A$6,Matrix!$B$1:$B$6)</f>
        <v>Acceptable</v>
      </c>
      <c r="EV16" t="str">
        <f>LOOKUP(BR16,Matrix!$A$1:$A$6,Matrix!$B$1:$B$6)</f>
        <v>Acceptable</v>
      </c>
      <c r="EW16" t="str">
        <f>LOOKUP(BS16,Matrix!$A$1:$A$6,Matrix!$B$1:$B$6)</f>
        <v>Acceptable</v>
      </c>
      <c r="EX16" t="str">
        <f>LOOKUP(BT16,Matrix!$A$1:$A$6,Matrix!$B$1:$B$6)</f>
        <v>Acceptable</v>
      </c>
      <c r="EY16" t="str">
        <f>LOOKUP(BU16,Matrix!$A$1:$A$6,Matrix!$B$1:$B$6)</f>
        <v>Acceptable</v>
      </c>
      <c r="EZ16" t="str">
        <f>LOOKUP(BV16,Matrix!$A$1:$A$6,Matrix!$B$1:$B$6)</f>
        <v>Acceptable</v>
      </c>
      <c r="FA16" t="str">
        <f>LOOKUP(BW16,Matrix!$A$1:$A$6,Matrix!$B$1:$B$6)</f>
        <v>Acceptable</v>
      </c>
      <c r="FB16" t="str">
        <f>LOOKUP(BX16,Matrix!$A$1:$A$6,Matrix!$B$1:$B$6)</f>
        <v>Acceptable</v>
      </c>
      <c r="FC16" t="str">
        <f>LOOKUP(BY16,Matrix!$A$1:$A$6,Matrix!$B$1:$B$6)</f>
        <v>Acceptable</v>
      </c>
      <c r="FD16" t="str">
        <f>LOOKUP(BZ16,Matrix!$A$1:$A$6,Matrix!$B$1:$B$6)</f>
        <v>Acceptable</v>
      </c>
      <c r="FE16" t="str">
        <f>LOOKUP(CA16,Matrix!$A$1:$A$6,Matrix!$B$1:$B$6)</f>
        <v>Acceptable</v>
      </c>
      <c r="FG16" t="str">
        <f>LOOKUP(CC16,Matrix!$A$1:$A$6,Matrix!$B$1:$B$6)</f>
        <v>Acceptable</v>
      </c>
      <c r="FH16" t="str">
        <f>LOOKUP(CD16,Matrix!$A$1:$A$6,Matrix!$B$1:$B$6)</f>
        <v>Acceptable</v>
      </c>
      <c r="FI16" t="str">
        <f>LOOKUP(CE16,Matrix!$A$1:$A$6,Matrix!$B$1:$B$6)</f>
        <v>Acceptable</v>
      </c>
      <c r="FJ16" t="str">
        <f>LOOKUP(CF16,Matrix!$A$1:$A$6,Matrix!$B$1:$B$6)</f>
        <v>Acceptable</v>
      </c>
      <c r="FK16" t="str">
        <f>LOOKUP(CG16,Matrix!$A$1:$A$6,Matrix!$B$1:$B$6)</f>
        <v>Acceptable</v>
      </c>
      <c r="FL16" t="str">
        <f>LOOKUP(CH16,Matrix!$A$1:$A$6,Matrix!$B$1:$B$6)</f>
        <v>Acceptable</v>
      </c>
      <c r="FM16" t="str">
        <f>LOOKUP(CI16,Matrix!$A$1:$A$6,Matrix!$B$1:$B$6)</f>
        <v>Acceptable</v>
      </c>
      <c r="FN16" t="str">
        <f>LOOKUP(CJ16,Matrix!$A$1:$A$6,Matrix!$B$1:$B$6)</f>
        <v>Acceptable</v>
      </c>
      <c r="FO16" t="str">
        <f>LOOKUP(CK16,Matrix!$A$1:$A$6,Matrix!$B$1:$B$6)</f>
        <v>Acceptable</v>
      </c>
      <c r="FP16" t="str">
        <f>LOOKUP(CL16,Matrix!$A$1:$A$6,Matrix!$B$1:$B$6)</f>
        <v>Acceptable</v>
      </c>
      <c r="FQ16" t="str">
        <f>LOOKUP(CM16,Matrix!$A$1:$A$6,Matrix!$B$1:$B$6)</f>
        <v>Acceptable</v>
      </c>
      <c r="FR16" t="str">
        <f>LOOKUP(CN16,Matrix!$A$1:$A$6,Matrix!$B$1:$B$6)</f>
        <v>Acceptable</v>
      </c>
      <c r="FS16" t="str">
        <f>LOOKUP(CO16,Matrix!$A$1:$A$6,Matrix!$B$1:$B$6)</f>
        <v>Acceptable</v>
      </c>
      <c r="FT16" t="str">
        <f>LOOKUP(CP16,Matrix!$A$1:$A$6,Matrix!$B$1:$B$6)</f>
        <v>Acceptable</v>
      </c>
      <c r="FU16" t="str">
        <f>LOOKUP(CQ16,Matrix!$A$1:$A$6,Matrix!$B$1:$B$6)</f>
        <v>Acceptable</v>
      </c>
      <c r="FV16" t="str">
        <f>LOOKUP(CR16,Matrix!$A$1:$A$6,Matrix!$B$1:$B$6)</f>
        <v>Acceptable</v>
      </c>
      <c r="FW16" t="str">
        <f>LOOKUP(CS16,Matrix!$A$1:$A$6,Matrix!$B$1:$B$6)</f>
        <v>Acceptable</v>
      </c>
      <c r="FX16" t="str">
        <f>LOOKUP(CT16,Matrix!$A$1:$A$6,Matrix!$B$1:$B$6)</f>
        <v>Acceptable</v>
      </c>
      <c r="FY16" t="str">
        <f>LOOKUP(CU16,Matrix!$A$1:$A$6,Matrix!$B$1:$B$6)</f>
        <v>Acceptable</v>
      </c>
      <c r="GA16" t="str">
        <f>LOOKUP(CW16,Matrix!$A$1:$A$6,Matrix!$B$1:$B$6)</f>
        <v>Acceptable</v>
      </c>
      <c r="GB16" t="str">
        <f>LOOKUP(CX16,Matrix!$A$1:$A$6,Matrix!$B$1:$B$6)</f>
        <v>Acceptable</v>
      </c>
    </row>
    <row r="17" spans="1:184" ht="15.75" customHeight="1" x14ac:dyDescent="0.2">
      <c r="A17" s="7">
        <v>41793.912449374999</v>
      </c>
      <c r="B17" s="1">
        <v>70</v>
      </c>
      <c r="C17" s="1" t="s">
        <v>179</v>
      </c>
      <c r="D17" s="1" t="s">
        <v>180</v>
      </c>
      <c r="E17" s="1" t="s">
        <v>181</v>
      </c>
      <c r="F17" s="1" t="s">
        <v>182</v>
      </c>
      <c r="G17" s="1" t="s">
        <v>183</v>
      </c>
      <c r="H17" s="1" t="s">
        <v>184</v>
      </c>
      <c r="I17" s="1" t="s">
        <v>185</v>
      </c>
      <c r="J17" s="1">
        <v>7</v>
      </c>
      <c r="K17" s="1">
        <v>5</v>
      </c>
      <c r="L17" s="1" t="s">
        <v>186</v>
      </c>
      <c r="M17" s="1">
        <v>25</v>
      </c>
      <c r="O17" s="1">
        <v>0</v>
      </c>
      <c r="P17" s="1" t="s">
        <v>187</v>
      </c>
      <c r="Q17" s="1" t="s">
        <v>188</v>
      </c>
      <c r="R17" s="1" t="s">
        <v>189</v>
      </c>
      <c r="S17" s="1">
        <v>6</v>
      </c>
      <c r="T17" s="1">
        <v>2</v>
      </c>
      <c r="U17" s="1">
        <v>60</v>
      </c>
      <c r="V17" s="1">
        <f t="shared" si="0"/>
        <v>120</v>
      </c>
      <c r="W17" s="11">
        <v>4</v>
      </c>
      <c r="X17" s="11">
        <v>2</v>
      </c>
      <c r="Y17" s="11">
        <v>3</v>
      </c>
      <c r="Z17" s="11">
        <v>4</v>
      </c>
      <c r="AA17" s="11">
        <v>5</v>
      </c>
      <c r="AB17" s="11">
        <v>5</v>
      </c>
      <c r="AC17" s="11">
        <v>3</v>
      </c>
      <c r="AD17" s="11">
        <v>4</v>
      </c>
      <c r="AE17" s="11">
        <v>5</v>
      </c>
      <c r="AF17" s="11">
        <v>6</v>
      </c>
      <c r="AG17" s="11">
        <v>6</v>
      </c>
      <c r="AH17" s="11">
        <v>6</v>
      </c>
      <c r="AI17" s="11">
        <v>6</v>
      </c>
      <c r="AJ17" s="11">
        <v>5</v>
      </c>
      <c r="AK17" s="11">
        <v>5</v>
      </c>
      <c r="AL17" s="11">
        <v>6</v>
      </c>
      <c r="AM17" s="11">
        <v>6</v>
      </c>
      <c r="AN17" s="11">
        <v>5</v>
      </c>
      <c r="AO17" s="11">
        <v>4</v>
      </c>
      <c r="AP17" s="11">
        <v>5</v>
      </c>
      <c r="AQ17" s="11">
        <v>2</v>
      </c>
      <c r="AR17" s="11">
        <v>2</v>
      </c>
      <c r="AS17" s="11">
        <v>2</v>
      </c>
      <c r="AT17" s="11">
        <v>4</v>
      </c>
      <c r="AU17" s="11">
        <v>2</v>
      </c>
      <c r="AV17" s="11">
        <v>6</v>
      </c>
      <c r="AW17" s="11">
        <v>4</v>
      </c>
      <c r="AX17" s="11">
        <v>2</v>
      </c>
      <c r="AY17" s="11">
        <v>6</v>
      </c>
      <c r="AZ17" s="11">
        <v>2</v>
      </c>
      <c r="BA17" s="11">
        <v>6</v>
      </c>
      <c r="BB17" s="11">
        <v>4</v>
      </c>
      <c r="BC17" s="11">
        <v>4</v>
      </c>
      <c r="BD17" s="11">
        <v>3</v>
      </c>
      <c r="BE17" s="11">
        <v>2</v>
      </c>
      <c r="BF17" s="11">
        <v>4</v>
      </c>
      <c r="BG17" s="11">
        <v>6</v>
      </c>
      <c r="BH17" s="11">
        <v>6</v>
      </c>
      <c r="BI17" s="11">
        <v>2</v>
      </c>
      <c r="BJ17" s="11">
        <v>3</v>
      </c>
      <c r="BK17" s="11">
        <v>4</v>
      </c>
      <c r="BL17" s="11">
        <v>4</v>
      </c>
      <c r="BM17" s="11">
        <v>4</v>
      </c>
      <c r="BN17" s="11">
        <v>2</v>
      </c>
      <c r="BO17" s="11">
        <v>4</v>
      </c>
      <c r="BP17" s="11">
        <v>5</v>
      </c>
      <c r="BQ17" s="11">
        <v>3</v>
      </c>
      <c r="BR17" s="11">
        <v>3</v>
      </c>
      <c r="BS17" s="11">
        <v>4</v>
      </c>
      <c r="BT17" s="11">
        <v>5</v>
      </c>
      <c r="BU17" s="11">
        <v>5</v>
      </c>
      <c r="BV17" s="11">
        <v>5</v>
      </c>
      <c r="BW17" s="11">
        <v>5</v>
      </c>
      <c r="BX17" s="11">
        <v>4</v>
      </c>
      <c r="BY17" s="11">
        <v>3</v>
      </c>
      <c r="BZ17" s="11">
        <v>5</v>
      </c>
      <c r="CA17" s="11">
        <v>5</v>
      </c>
      <c r="CB17" s="11">
        <v>4</v>
      </c>
      <c r="CC17" s="11">
        <v>5</v>
      </c>
      <c r="CD17" s="11">
        <v>6</v>
      </c>
      <c r="CE17" s="11">
        <v>3</v>
      </c>
      <c r="CF17" s="11">
        <v>4</v>
      </c>
      <c r="CG17" s="11">
        <v>2</v>
      </c>
      <c r="CH17" s="11">
        <v>3</v>
      </c>
      <c r="CI17" s="11">
        <v>3</v>
      </c>
      <c r="CJ17" s="11">
        <v>4</v>
      </c>
      <c r="CK17" s="11">
        <v>5</v>
      </c>
      <c r="CL17" s="11">
        <v>5</v>
      </c>
      <c r="CM17" s="11">
        <v>6</v>
      </c>
      <c r="CN17" s="11">
        <v>5</v>
      </c>
      <c r="CO17" s="11">
        <v>5</v>
      </c>
      <c r="CP17" s="11">
        <v>5</v>
      </c>
      <c r="CQ17" s="11">
        <v>6</v>
      </c>
      <c r="CR17" s="11">
        <v>6</v>
      </c>
      <c r="CS17" s="11">
        <v>4</v>
      </c>
      <c r="CT17" s="11">
        <v>5</v>
      </c>
      <c r="CU17" s="11">
        <v>5</v>
      </c>
      <c r="CV17" s="11">
        <v>3</v>
      </c>
      <c r="CW17" s="11">
        <v>5</v>
      </c>
      <c r="CX17" s="11">
        <v>4</v>
      </c>
      <c r="CY17" s="2" t="s">
        <v>27</v>
      </c>
      <c r="CZ17" s="9" t="s">
        <v>719</v>
      </c>
      <c r="DA17" t="str">
        <f>LOOKUP(W17,Matrix!$A$1:$A$6,Matrix!$B$1:$B$6)</f>
        <v>Ambivalent</v>
      </c>
      <c r="DB17" t="str">
        <f>LOOKUP(X17,Matrix!$A$1:$A$6,Matrix!$B$1:$B$6)</f>
        <v>Unacceptable</v>
      </c>
      <c r="DC17" t="str">
        <f>LOOKUP(Y17,Matrix!$A$1:$A$6,Matrix!$B$1:$B$6)</f>
        <v>Ambivalent</v>
      </c>
      <c r="DD17" t="str">
        <f>LOOKUP(Z17,Matrix!$A$1:$A$6,Matrix!$B$1:$B$6)</f>
        <v>Ambivalent</v>
      </c>
      <c r="DE17" t="str">
        <f>LOOKUP(AA17,Matrix!$A$1:$A$6,Matrix!$B$1:$B$6)</f>
        <v>Acceptable</v>
      </c>
      <c r="DF17" t="str">
        <f>LOOKUP(AB17,Matrix!$A$1:$A$6,Matrix!$B$1:$B$6)</f>
        <v>Acceptable</v>
      </c>
      <c r="DG17" t="str">
        <f>LOOKUP(AC17,Matrix!$A$1:$A$6,Matrix!$B$1:$B$6)</f>
        <v>Ambivalent</v>
      </c>
      <c r="DH17" t="str">
        <f>LOOKUP(AD17,Matrix!$A$1:$A$6,Matrix!$B$1:$B$6)</f>
        <v>Ambivalent</v>
      </c>
      <c r="DI17" t="str">
        <f>LOOKUP(AE17,Matrix!$A$1:$A$6,Matrix!$B$1:$B$6)</f>
        <v>Acceptable</v>
      </c>
      <c r="DJ17" t="str">
        <f>LOOKUP(AF17,Matrix!$A$1:$A$6,Matrix!$B$1:$B$6)</f>
        <v>Acceptable</v>
      </c>
      <c r="DK17" t="str">
        <f>LOOKUP(AG17,Matrix!$A$1:$A$6,Matrix!$B$1:$B$6)</f>
        <v>Acceptable</v>
      </c>
      <c r="DL17" t="str">
        <f>LOOKUP(AH17,Matrix!$A$1:$A$6,Matrix!$B$1:$B$6)</f>
        <v>Acceptable</v>
      </c>
      <c r="DM17" t="str">
        <f>LOOKUP(AI17,Matrix!$A$1:$A$6,Matrix!$B$1:$B$6)</f>
        <v>Acceptable</v>
      </c>
      <c r="DN17" t="str">
        <f>LOOKUP(AJ17,Matrix!$A$1:$A$6,Matrix!$B$1:$B$6)</f>
        <v>Acceptable</v>
      </c>
      <c r="DO17" t="str">
        <f>LOOKUP(AK17,Matrix!$A$1:$A$6,Matrix!$B$1:$B$6)</f>
        <v>Acceptable</v>
      </c>
      <c r="DP17" t="str">
        <f>LOOKUP(AL17,Matrix!$A$1:$A$6,Matrix!$B$1:$B$6)</f>
        <v>Acceptable</v>
      </c>
      <c r="DQ17" t="str">
        <f>LOOKUP(AM17,Matrix!$A$1:$A$6,Matrix!$B$1:$B$6)</f>
        <v>Acceptable</v>
      </c>
      <c r="DR17" t="str">
        <f>LOOKUP(AN17,Matrix!$A$1:$A$6,Matrix!$B$1:$B$6)</f>
        <v>Acceptable</v>
      </c>
      <c r="DS17" t="str">
        <f>LOOKUP(AO17,Matrix!$A$1:$A$6,Matrix!$B$1:$B$6)</f>
        <v>Ambivalent</v>
      </c>
      <c r="DT17" t="str">
        <f>LOOKUP(AP17,Matrix!$A$1:$A$6,Matrix!$B$1:$B$6)</f>
        <v>Acceptable</v>
      </c>
      <c r="DU17" t="str">
        <f>LOOKUP(AQ17,Matrix!$A$1:$A$6,Matrix!$B$1:$B$6)</f>
        <v>Unacceptable</v>
      </c>
      <c r="DV17" t="str">
        <f>LOOKUP(AR17,Matrix!$A$1:$A$6,Matrix!$B$1:$B$6)</f>
        <v>Unacceptable</v>
      </c>
      <c r="DW17" t="str">
        <f>LOOKUP(AS17,Matrix!$A$1:$A$6,Matrix!$B$1:$B$6)</f>
        <v>Unacceptable</v>
      </c>
      <c r="DX17" t="str">
        <f>LOOKUP(AT17,Matrix!$A$1:$A$6,Matrix!$B$1:$B$6)</f>
        <v>Ambivalent</v>
      </c>
      <c r="DY17" t="str">
        <f>LOOKUP(AU17,Matrix!$A$1:$A$6,Matrix!$B$1:$B$6)</f>
        <v>Unacceptable</v>
      </c>
      <c r="DZ17" t="str">
        <f>LOOKUP(AV17,Matrix!$A$1:$A$6,Matrix!$B$1:$B$6)</f>
        <v>Acceptable</v>
      </c>
      <c r="EA17" t="str">
        <f>LOOKUP(AW17,Matrix!$A$1:$A$6,Matrix!$B$1:$B$6)</f>
        <v>Ambivalent</v>
      </c>
      <c r="EB17" t="str">
        <f>LOOKUP(AX17,Matrix!$A$1:$A$6,Matrix!$B$1:$B$6)</f>
        <v>Unacceptable</v>
      </c>
      <c r="EC17" t="str">
        <f>LOOKUP(AY17,Matrix!$A$1:$A$6,Matrix!$B$1:$B$6)</f>
        <v>Acceptable</v>
      </c>
      <c r="ED17" t="str">
        <f>LOOKUP(AZ17,Matrix!$A$1:$A$6,Matrix!$B$1:$B$6)</f>
        <v>Unacceptable</v>
      </c>
      <c r="EE17" t="str">
        <f>LOOKUP(BA17,Matrix!$A$1:$A$6,Matrix!$B$1:$B$6)</f>
        <v>Acceptable</v>
      </c>
      <c r="EF17" t="str">
        <f>LOOKUP(BB17,Matrix!$A$1:$A$6,Matrix!$B$1:$B$6)</f>
        <v>Ambivalent</v>
      </c>
      <c r="EG17" t="str">
        <f>LOOKUP(BC17,Matrix!$A$1:$A$6,Matrix!$B$1:$B$6)</f>
        <v>Ambivalent</v>
      </c>
      <c r="EH17" t="str">
        <f>LOOKUP(BD17,Matrix!$A$1:$A$6,Matrix!$B$1:$B$6)</f>
        <v>Ambivalent</v>
      </c>
      <c r="EI17" t="str">
        <f>LOOKUP(BE17,Matrix!$A$1:$A$6,Matrix!$B$1:$B$6)</f>
        <v>Unacceptable</v>
      </c>
      <c r="EJ17" t="str">
        <f>LOOKUP(BF17,Matrix!$A$1:$A$6,Matrix!$B$1:$B$6)</f>
        <v>Ambivalent</v>
      </c>
      <c r="EK17" t="str">
        <f>LOOKUP(BG17,Matrix!$A$1:$A$6,Matrix!$B$1:$B$6)</f>
        <v>Acceptable</v>
      </c>
      <c r="EL17" t="str">
        <f>LOOKUP(BH17,Matrix!$A$1:$A$6,Matrix!$B$1:$B$6)</f>
        <v>Acceptable</v>
      </c>
      <c r="EM17" t="str">
        <f>LOOKUP(BI17,Matrix!$A$1:$A$6,Matrix!$B$1:$B$6)</f>
        <v>Unacceptable</v>
      </c>
      <c r="EN17" t="str">
        <f>LOOKUP(BJ17,Matrix!$A$1:$A$6,Matrix!$B$1:$B$6)</f>
        <v>Ambivalent</v>
      </c>
      <c r="EO17" t="str">
        <f>LOOKUP(BK17,Matrix!$A$1:$A$6,Matrix!$B$1:$B$6)</f>
        <v>Ambivalent</v>
      </c>
      <c r="EP17" t="str">
        <f>LOOKUP(BL17,Matrix!$A$1:$A$6,Matrix!$B$1:$B$6)</f>
        <v>Ambivalent</v>
      </c>
      <c r="EQ17" t="str">
        <f>LOOKUP(BM17,Matrix!$A$1:$A$6,Matrix!$B$1:$B$6)</f>
        <v>Ambivalent</v>
      </c>
      <c r="ER17" t="str">
        <f>LOOKUP(BN17,Matrix!$A$1:$A$6,Matrix!$B$1:$B$6)</f>
        <v>Unacceptable</v>
      </c>
      <c r="ES17" t="str">
        <f>LOOKUP(BO17,Matrix!$A$1:$A$6,Matrix!$B$1:$B$6)</f>
        <v>Ambivalent</v>
      </c>
      <c r="ET17" t="str">
        <f>LOOKUP(BP17,Matrix!$A$1:$A$6,Matrix!$B$1:$B$6)</f>
        <v>Acceptable</v>
      </c>
      <c r="EU17" t="str">
        <f>LOOKUP(BQ17,Matrix!$A$1:$A$6,Matrix!$B$1:$B$6)</f>
        <v>Ambivalent</v>
      </c>
      <c r="EV17" t="str">
        <f>LOOKUP(BR17,Matrix!$A$1:$A$6,Matrix!$B$1:$B$6)</f>
        <v>Ambivalent</v>
      </c>
      <c r="EW17" t="str">
        <f>LOOKUP(BS17,Matrix!$A$1:$A$6,Matrix!$B$1:$B$6)</f>
        <v>Ambivalent</v>
      </c>
      <c r="EX17" t="str">
        <f>LOOKUP(BT17,Matrix!$A$1:$A$6,Matrix!$B$1:$B$6)</f>
        <v>Acceptable</v>
      </c>
      <c r="EY17" t="str">
        <f>LOOKUP(BU17,Matrix!$A$1:$A$6,Matrix!$B$1:$B$6)</f>
        <v>Acceptable</v>
      </c>
      <c r="EZ17" t="str">
        <f>LOOKUP(BV17,Matrix!$A$1:$A$6,Matrix!$B$1:$B$6)</f>
        <v>Acceptable</v>
      </c>
      <c r="FA17" t="str">
        <f>LOOKUP(BW17,Matrix!$A$1:$A$6,Matrix!$B$1:$B$6)</f>
        <v>Acceptable</v>
      </c>
      <c r="FB17" t="str">
        <f>LOOKUP(BX17,Matrix!$A$1:$A$6,Matrix!$B$1:$B$6)</f>
        <v>Ambivalent</v>
      </c>
      <c r="FC17" t="str">
        <f>LOOKUP(BY17,Matrix!$A$1:$A$6,Matrix!$B$1:$B$6)</f>
        <v>Ambivalent</v>
      </c>
      <c r="FD17" t="str">
        <f>LOOKUP(BZ17,Matrix!$A$1:$A$6,Matrix!$B$1:$B$6)</f>
        <v>Acceptable</v>
      </c>
      <c r="FE17" t="str">
        <f>LOOKUP(CA17,Matrix!$A$1:$A$6,Matrix!$B$1:$B$6)</f>
        <v>Acceptable</v>
      </c>
      <c r="FF17" t="str">
        <f>LOOKUP(CB17,Matrix!$A$1:$A$6,Matrix!$B$1:$B$6)</f>
        <v>Ambivalent</v>
      </c>
      <c r="FG17" t="str">
        <f>LOOKUP(CC17,Matrix!$A$1:$A$6,Matrix!$B$1:$B$6)</f>
        <v>Acceptable</v>
      </c>
      <c r="FH17" t="str">
        <f>LOOKUP(CD17,Matrix!$A$1:$A$6,Matrix!$B$1:$B$6)</f>
        <v>Acceptable</v>
      </c>
      <c r="FI17" t="str">
        <f>LOOKUP(CE17,Matrix!$A$1:$A$6,Matrix!$B$1:$B$6)</f>
        <v>Ambivalent</v>
      </c>
      <c r="FJ17" t="str">
        <f>LOOKUP(CF17,Matrix!$A$1:$A$6,Matrix!$B$1:$B$6)</f>
        <v>Ambivalent</v>
      </c>
      <c r="FK17" t="str">
        <f>LOOKUP(CG17,Matrix!$A$1:$A$6,Matrix!$B$1:$B$6)</f>
        <v>Unacceptable</v>
      </c>
      <c r="FL17" t="str">
        <f>LOOKUP(CH17,Matrix!$A$1:$A$6,Matrix!$B$1:$B$6)</f>
        <v>Ambivalent</v>
      </c>
      <c r="FM17" t="str">
        <f>LOOKUP(CI17,Matrix!$A$1:$A$6,Matrix!$B$1:$B$6)</f>
        <v>Ambivalent</v>
      </c>
      <c r="FN17" t="str">
        <f>LOOKUP(CJ17,Matrix!$A$1:$A$6,Matrix!$B$1:$B$6)</f>
        <v>Ambivalent</v>
      </c>
      <c r="FO17" t="str">
        <f>LOOKUP(CK17,Matrix!$A$1:$A$6,Matrix!$B$1:$B$6)</f>
        <v>Acceptable</v>
      </c>
      <c r="FP17" t="str">
        <f>LOOKUP(CL17,Matrix!$A$1:$A$6,Matrix!$B$1:$B$6)</f>
        <v>Acceptable</v>
      </c>
      <c r="FQ17" t="str">
        <f>LOOKUP(CM17,Matrix!$A$1:$A$6,Matrix!$B$1:$B$6)</f>
        <v>Acceptable</v>
      </c>
      <c r="FR17" t="str">
        <f>LOOKUP(CN17,Matrix!$A$1:$A$6,Matrix!$B$1:$B$6)</f>
        <v>Acceptable</v>
      </c>
      <c r="FS17" t="str">
        <f>LOOKUP(CO17,Matrix!$A$1:$A$6,Matrix!$B$1:$B$6)</f>
        <v>Acceptable</v>
      </c>
      <c r="FT17" t="str">
        <f>LOOKUP(CP17,Matrix!$A$1:$A$6,Matrix!$B$1:$B$6)</f>
        <v>Acceptable</v>
      </c>
      <c r="FU17" t="str">
        <f>LOOKUP(CQ17,Matrix!$A$1:$A$6,Matrix!$B$1:$B$6)</f>
        <v>Acceptable</v>
      </c>
      <c r="FV17" t="str">
        <f>LOOKUP(CR17,Matrix!$A$1:$A$6,Matrix!$B$1:$B$6)</f>
        <v>Acceptable</v>
      </c>
      <c r="FW17" t="str">
        <f>LOOKUP(CS17,Matrix!$A$1:$A$6,Matrix!$B$1:$B$6)</f>
        <v>Ambivalent</v>
      </c>
      <c r="FX17" t="str">
        <f>LOOKUP(CT17,Matrix!$A$1:$A$6,Matrix!$B$1:$B$6)</f>
        <v>Acceptable</v>
      </c>
      <c r="FY17" t="str">
        <f>LOOKUP(CU17,Matrix!$A$1:$A$6,Matrix!$B$1:$B$6)</f>
        <v>Acceptable</v>
      </c>
      <c r="FZ17" t="str">
        <f>LOOKUP(CV17,Matrix!$A$1:$A$6,Matrix!$B$1:$B$6)</f>
        <v>Ambivalent</v>
      </c>
      <c r="GA17" t="str">
        <f>LOOKUP(CW17,Matrix!$A$1:$A$6,Matrix!$B$1:$B$6)</f>
        <v>Acceptable</v>
      </c>
      <c r="GB17" t="str">
        <f>LOOKUP(CX17,Matrix!$A$1:$A$6,Matrix!$B$1:$B$6)</f>
        <v>Ambivalent</v>
      </c>
    </row>
    <row r="18" spans="1:184" ht="15.75" customHeight="1" x14ac:dyDescent="0.2">
      <c r="A18" s="7">
        <v>41793.92247917824</v>
      </c>
      <c r="B18" s="1">
        <v>59</v>
      </c>
      <c r="C18" s="1" t="s">
        <v>190</v>
      </c>
      <c r="D18" s="1" t="s">
        <v>191</v>
      </c>
      <c r="E18" s="1" t="s">
        <v>192</v>
      </c>
      <c r="F18" s="1" t="s">
        <v>193</v>
      </c>
      <c r="G18" s="1" t="s">
        <v>194</v>
      </c>
      <c r="H18" s="1" t="s">
        <v>195</v>
      </c>
      <c r="I18" s="1" t="s">
        <v>196</v>
      </c>
      <c r="J18" s="1">
        <v>10</v>
      </c>
      <c r="K18" s="1">
        <v>1</v>
      </c>
      <c r="L18" s="1" t="s">
        <v>197</v>
      </c>
      <c r="M18" s="1">
        <v>1</v>
      </c>
      <c r="N18" s="10"/>
      <c r="O18" s="10"/>
      <c r="P18" s="1" t="s">
        <v>198</v>
      </c>
      <c r="Q18" s="1" t="s">
        <v>199</v>
      </c>
      <c r="R18" s="1" t="s">
        <v>200</v>
      </c>
      <c r="S18" s="1">
        <v>12</v>
      </c>
      <c r="T18" s="1">
        <v>4</v>
      </c>
      <c r="U18" s="1">
        <v>90</v>
      </c>
      <c r="V18" s="1">
        <f t="shared" si="0"/>
        <v>360</v>
      </c>
      <c r="W18" s="11">
        <v>6</v>
      </c>
      <c r="X18" s="11">
        <v>6</v>
      </c>
      <c r="Y18" s="11">
        <v>6</v>
      </c>
      <c r="Z18" s="11">
        <v>6</v>
      </c>
      <c r="AA18" s="11">
        <v>6</v>
      </c>
      <c r="AB18" s="11">
        <v>6</v>
      </c>
      <c r="AC18" s="11">
        <v>5</v>
      </c>
      <c r="AD18" s="11">
        <v>4</v>
      </c>
      <c r="AE18" s="11">
        <v>6</v>
      </c>
      <c r="AF18" s="11">
        <v>6</v>
      </c>
      <c r="AG18" s="11">
        <v>6</v>
      </c>
      <c r="AH18" s="11">
        <v>6</v>
      </c>
      <c r="AI18" s="11">
        <v>6</v>
      </c>
      <c r="AJ18" s="11">
        <v>6</v>
      </c>
      <c r="AK18" s="11">
        <v>6</v>
      </c>
      <c r="AL18" s="11">
        <v>6</v>
      </c>
      <c r="AM18" s="11">
        <v>6</v>
      </c>
      <c r="AN18" s="11">
        <v>6</v>
      </c>
      <c r="AO18" s="11">
        <v>6</v>
      </c>
      <c r="AP18" s="11">
        <v>6</v>
      </c>
      <c r="AQ18" s="11">
        <v>6</v>
      </c>
      <c r="AR18" s="11">
        <v>6</v>
      </c>
      <c r="AS18" s="11">
        <v>6</v>
      </c>
      <c r="AT18" s="11">
        <v>6</v>
      </c>
      <c r="AU18" s="11">
        <v>6</v>
      </c>
      <c r="AV18" s="11">
        <v>6</v>
      </c>
      <c r="AW18" s="11">
        <v>5</v>
      </c>
      <c r="AX18" s="11">
        <v>4</v>
      </c>
      <c r="AY18" s="11">
        <v>6</v>
      </c>
      <c r="AZ18" s="11">
        <v>4</v>
      </c>
      <c r="BA18" s="11">
        <v>6</v>
      </c>
      <c r="BB18" s="11">
        <v>6</v>
      </c>
      <c r="BC18" s="11">
        <v>6</v>
      </c>
      <c r="BD18" s="11">
        <v>6</v>
      </c>
      <c r="BE18" s="11">
        <v>6</v>
      </c>
      <c r="BF18" s="11">
        <v>6</v>
      </c>
      <c r="BG18" s="11">
        <v>6</v>
      </c>
      <c r="BH18" s="11">
        <v>6</v>
      </c>
      <c r="BI18" s="11">
        <v>6</v>
      </c>
      <c r="BJ18" s="11">
        <v>4</v>
      </c>
      <c r="BK18" s="11">
        <v>6</v>
      </c>
      <c r="BL18" s="11">
        <v>6</v>
      </c>
      <c r="BM18" s="11">
        <v>6</v>
      </c>
      <c r="BN18" s="11">
        <v>6</v>
      </c>
      <c r="BO18" s="11">
        <v>6</v>
      </c>
      <c r="BP18" s="11">
        <v>6</v>
      </c>
      <c r="BQ18" s="11">
        <v>5</v>
      </c>
      <c r="BR18" s="11">
        <v>4</v>
      </c>
      <c r="BS18" s="11">
        <v>6</v>
      </c>
      <c r="BT18" s="11">
        <v>6</v>
      </c>
      <c r="BU18" s="11">
        <v>6</v>
      </c>
      <c r="BV18" s="11">
        <v>6</v>
      </c>
      <c r="BW18" s="11">
        <v>6</v>
      </c>
      <c r="BX18" s="11">
        <v>6</v>
      </c>
      <c r="BY18" s="11">
        <v>6</v>
      </c>
      <c r="BZ18" s="11">
        <v>6</v>
      </c>
      <c r="CA18" s="11">
        <v>6</v>
      </c>
      <c r="CB18" s="11">
        <v>6</v>
      </c>
      <c r="CC18" s="11">
        <v>6</v>
      </c>
      <c r="CD18" s="11">
        <v>6</v>
      </c>
      <c r="CE18" s="11">
        <v>6</v>
      </c>
      <c r="CF18" s="11">
        <v>6</v>
      </c>
      <c r="CG18" s="11">
        <v>6</v>
      </c>
      <c r="CH18" s="11">
        <v>6</v>
      </c>
      <c r="CI18" s="11">
        <v>6</v>
      </c>
      <c r="CJ18" s="11">
        <v>6</v>
      </c>
      <c r="CK18" s="11">
        <v>5</v>
      </c>
      <c r="CL18" s="11">
        <v>4</v>
      </c>
      <c r="CM18" s="11">
        <v>6</v>
      </c>
      <c r="CN18" s="11">
        <v>4</v>
      </c>
      <c r="CO18" s="11">
        <v>6</v>
      </c>
      <c r="CP18" s="11">
        <v>6</v>
      </c>
      <c r="CQ18" s="11">
        <v>6</v>
      </c>
      <c r="CR18" s="11">
        <v>6</v>
      </c>
      <c r="CS18" s="11">
        <v>6</v>
      </c>
      <c r="CT18" s="11">
        <v>6</v>
      </c>
      <c r="CU18" s="11">
        <v>6</v>
      </c>
      <c r="CV18" s="11">
        <v>6</v>
      </c>
      <c r="CW18" s="11">
        <v>6</v>
      </c>
      <c r="CX18" s="11">
        <v>4</v>
      </c>
      <c r="CY18" s="2" t="s">
        <v>28</v>
      </c>
      <c r="CZ18" s="9" t="s">
        <v>719</v>
      </c>
      <c r="DA18" t="str">
        <f>LOOKUP(W18,Matrix!$A$1:$A$6,Matrix!$B$1:$B$6)</f>
        <v>Acceptable</v>
      </c>
      <c r="DB18" t="str">
        <f>LOOKUP(X18,Matrix!$A$1:$A$6,Matrix!$B$1:$B$6)</f>
        <v>Acceptable</v>
      </c>
      <c r="DC18" t="str">
        <f>LOOKUP(Y18,Matrix!$A$1:$A$6,Matrix!$B$1:$B$6)</f>
        <v>Acceptable</v>
      </c>
      <c r="DD18" t="str">
        <f>LOOKUP(Z18,Matrix!$A$1:$A$6,Matrix!$B$1:$B$6)</f>
        <v>Acceptable</v>
      </c>
      <c r="DE18" t="str">
        <f>LOOKUP(AA18,Matrix!$A$1:$A$6,Matrix!$B$1:$B$6)</f>
        <v>Acceptable</v>
      </c>
      <c r="DF18" t="str">
        <f>LOOKUP(AB18,Matrix!$A$1:$A$6,Matrix!$B$1:$B$6)</f>
        <v>Acceptable</v>
      </c>
      <c r="DG18" t="str">
        <f>LOOKUP(AC18,Matrix!$A$1:$A$6,Matrix!$B$1:$B$6)</f>
        <v>Acceptable</v>
      </c>
      <c r="DH18" t="str">
        <f>LOOKUP(AD18,Matrix!$A$1:$A$6,Matrix!$B$1:$B$6)</f>
        <v>Ambivalent</v>
      </c>
      <c r="DI18" t="str">
        <f>LOOKUP(AE18,Matrix!$A$1:$A$6,Matrix!$B$1:$B$6)</f>
        <v>Acceptable</v>
      </c>
      <c r="DJ18" t="str">
        <f>LOOKUP(AF18,Matrix!$A$1:$A$6,Matrix!$B$1:$B$6)</f>
        <v>Acceptable</v>
      </c>
      <c r="DK18" t="str">
        <f>LOOKUP(AG18,Matrix!$A$1:$A$6,Matrix!$B$1:$B$6)</f>
        <v>Acceptable</v>
      </c>
      <c r="DL18" t="str">
        <f>LOOKUP(AH18,Matrix!$A$1:$A$6,Matrix!$B$1:$B$6)</f>
        <v>Acceptable</v>
      </c>
      <c r="DM18" t="str">
        <f>LOOKUP(AI18,Matrix!$A$1:$A$6,Matrix!$B$1:$B$6)</f>
        <v>Acceptable</v>
      </c>
      <c r="DN18" t="str">
        <f>LOOKUP(AJ18,Matrix!$A$1:$A$6,Matrix!$B$1:$B$6)</f>
        <v>Acceptable</v>
      </c>
      <c r="DO18" t="str">
        <f>LOOKUP(AK18,Matrix!$A$1:$A$6,Matrix!$B$1:$B$6)</f>
        <v>Acceptable</v>
      </c>
      <c r="DP18" t="str">
        <f>LOOKUP(AL18,Matrix!$A$1:$A$6,Matrix!$B$1:$B$6)</f>
        <v>Acceptable</v>
      </c>
      <c r="DQ18" t="str">
        <f>LOOKUP(AM18,Matrix!$A$1:$A$6,Matrix!$B$1:$B$6)</f>
        <v>Acceptable</v>
      </c>
      <c r="DR18" t="str">
        <f>LOOKUP(AN18,Matrix!$A$1:$A$6,Matrix!$B$1:$B$6)</f>
        <v>Acceptable</v>
      </c>
      <c r="DS18" t="str">
        <f>LOOKUP(AO18,Matrix!$A$1:$A$6,Matrix!$B$1:$B$6)</f>
        <v>Acceptable</v>
      </c>
      <c r="DT18" t="str">
        <f>LOOKUP(AP18,Matrix!$A$1:$A$6,Matrix!$B$1:$B$6)</f>
        <v>Acceptable</v>
      </c>
      <c r="DU18" t="str">
        <f>LOOKUP(AQ18,Matrix!$A$1:$A$6,Matrix!$B$1:$B$6)</f>
        <v>Acceptable</v>
      </c>
      <c r="DV18" t="str">
        <f>LOOKUP(AR18,Matrix!$A$1:$A$6,Matrix!$B$1:$B$6)</f>
        <v>Acceptable</v>
      </c>
      <c r="DW18" t="str">
        <f>LOOKUP(AS18,Matrix!$A$1:$A$6,Matrix!$B$1:$B$6)</f>
        <v>Acceptable</v>
      </c>
      <c r="DX18" t="str">
        <f>LOOKUP(AT18,Matrix!$A$1:$A$6,Matrix!$B$1:$B$6)</f>
        <v>Acceptable</v>
      </c>
      <c r="DY18" t="str">
        <f>LOOKUP(AU18,Matrix!$A$1:$A$6,Matrix!$B$1:$B$6)</f>
        <v>Acceptable</v>
      </c>
      <c r="DZ18" t="str">
        <f>LOOKUP(AV18,Matrix!$A$1:$A$6,Matrix!$B$1:$B$6)</f>
        <v>Acceptable</v>
      </c>
      <c r="EA18" t="str">
        <f>LOOKUP(AW18,Matrix!$A$1:$A$6,Matrix!$B$1:$B$6)</f>
        <v>Acceptable</v>
      </c>
      <c r="EB18" t="str">
        <f>LOOKUP(AX18,Matrix!$A$1:$A$6,Matrix!$B$1:$B$6)</f>
        <v>Ambivalent</v>
      </c>
      <c r="EC18" t="str">
        <f>LOOKUP(AY18,Matrix!$A$1:$A$6,Matrix!$B$1:$B$6)</f>
        <v>Acceptable</v>
      </c>
      <c r="ED18" t="str">
        <f>LOOKUP(AZ18,Matrix!$A$1:$A$6,Matrix!$B$1:$B$6)</f>
        <v>Ambivalent</v>
      </c>
      <c r="EE18" t="str">
        <f>LOOKUP(BA18,Matrix!$A$1:$A$6,Matrix!$B$1:$B$6)</f>
        <v>Acceptable</v>
      </c>
      <c r="EF18" t="str">
        <f>LOOKUP(BB18,Matrix!$A$1:$A$6,Matrix!$B$1:$B$6)</f>
        <v>Acceptable</v>
      </c>
      <c r="EG18" t="str">
        <f>LOOKUP(BC18,Matrix!$A$1:$A$6,Matrix!$B$1:$B$6)</f>
        <v>Acceptable</v>
      </c>
      <c r="EH18" t="str">
        <f>LOOKUP(BD18,Matrix!$A$1:$A$6,Matrix!$B$1:$B$6)</f>
        <v>Acceptable</v>
      </c>
      <c r="EI18" t="str">
        <f>LOOKUP(BE18,Matrix!$A$1:$A$6,Matrix!$B$1:$B$6)</f>
        <v>Acceptable</v>
      </c>
      <c r="EJ18" t="str">
        <f>LOOKUP(BF18,Matrix!$A$1:$A$6,Matrix!$B$1:$B$6)</f>
        <v>Acceptable</v>
      </c>
      <c r="EK18" t="str">
        <f>LOOKUP(BG18,Matrix!$A$1:$A$6,Matrix!$B$1:$B$6)</f>
        <v>Acceptable</v>
      </c>
      <c r="EL18" t="str">
        <f>LOOKUP(BH18,Matrix!$A$1:$A$6,Matrix!$B$1:$B$6)</f>
        <v>Acceptable</v>
      </c>
      <c r="EM18" t="str">
        <f>LOOKUP(BI18,Matrix!$A$1:$A$6,Matrix!$B$1:$B$6)</f>
        <v>Acceptable</v>
      </c>
      <c r="EN18" t="str">
        <f>LOOKUP(BJ18,Matrix!$A$1:$A$6,Matrix!$B$1:$B$6)</f>
        <v>Ambivalent</v>
      </c>
      <c r="EO18" t="str">
        <f>LOOKUP(BK18,Matrix!$A$1:$A$6,Matrix!$B$1:$B$6)</f>
        <v>Acceptable</v>
      </c>
      <c r="EP18" t="str">
        <f>LOOKUP(BL18,Matrix!$A$1:$A$6,Matrix!$B$1:$B$6)</f>
        <v>Acceptable</v>
      </c>
      <c r="EQ18" t="str">
        <f>LOOKUP(BM18,Matrix!$A$1:$A$6,Matrix!$B$1:$B$6)</f>
        <v>Acceptable</v>
      </c>
      <c r="ER18" t="str">
        <f>LOOKUP(BN18,Matrix!$A$1:$A$6,Matrix!$B$1:$B$6)</f>
        <v>Acceptable</v>
      </c>
      <c r="ES18" t="str">
        <f>LOOKUP(BO18,Matrix!$A$1:$A$6,Matrix!$B$1:$B$6)</f>
        <v>Acceptable</v>
      </c>
      <c r="ET18" t="str">
        <f>LOOKUP(BP18,Matrix!$A$1:$A$6,Matrix!$B$1:$B$6)</f>
        <v>Acceptable</v>
      </c>
      <c r="EU18" t="str">
        <f>LOOKUP(BQ18,Matrix!$A$1:$A$6,Matrix!$B$1:$B$6)</f>
        <v>Acceptable</v>
      </c>
      <c r="EV18" t="str">
        <f>LOOKUP(BR18,Matrix!$A$1:$A$6,Matrix!$B$1:$B$6)</f>
        <v>Ambivalent</v>
      </c>
      <c r="EW18" t="str">
        <f>LOOKUP(BS18,Matrix!$A$1:$A$6,Matrix!$B$1:$B$6)</f>
        <v>Acceptable</v>
      </c>
      <c r="EX18" t="str">
        <f>LOOKUP(BT18,Matrix!$A$1:$A$6,Matrix!$B$1:$B$6)</f>
        <v>Acceptable</v>
      </c>
      <c r="EY18" t="str">
        <f>LOOKUP(BU18,Matrix!$A$1:$A$6,Matrix!$B$1:$B$6)</f>
        <v>Acceptable</v>
      </c>
      <c r="EZ18" t="str">
        <f>LOOKUP(BV18,Matrix!$A$1:$A$6,Matrix!$B$1:$B$6)</f>
        <v>Acceptable</v>
      </c>
      <c r="FA18" t="str">
        <f>LOOKUP(BW18,Matrix!$A$1:$A$6,Matrix!$B$1:$B$6)</f>
        <v>Acceptable</v>
      </c>
      <c r="FB18" t="str">
        <f>LOOKUP(BX18,Matrix!$A$1:$A$6,Matrix!$B$1:$B$6)</f>
        <v>Acceptable</v>
      </c>
      <c r="FC18" t="str">
        <f>LOOKUP(BY18,Matrix!$A$1:$A$6,Matrix!$B$1:$B$6)</f>
        <v>Acceptable</v>
      </c>
      <c r="FD18" t="str">
        <f>LOOKUP(BZ18,Matrix!$A$1:$A$6,Matrix!$B$1:$B$6)</f>
        <v>Acceptable</v>
      </c>
      <c r="FE18" t="str">
        <f>LOOKUP(CA18,Matrix!$A$1:$A$6,Matrix!$B$1:$B$6)</f>
        <v>Acceptable</v>
      </c>
      <c r="FF18" t="str">
        <f>LOOKUP(CB18,Matrix!$A$1:$A$6,Matrix!$B$1:$B$6)</f>
        <v>Acceptable</v>
      </c>
      <c r="FG18" t="str">
        <f>LOOKUP(CC18,Matrix!$A$1:$A$6,Matrix!$B$1:$B$6)</f>
        <v>Acceptable</v>
      </c>
      <c r="FH18" t="str">
        <f>LOOKUP(CD18,Matrix!$A$1:$A$6,Matrix!$B$1:$B$6)</f>
        <v>Acceptable</v>
      </c>
      <c r="FI18" t="str">
        <f>LOOKUP(CE18,Matrix!$A$1:$A$6,Matrix!$B$1:$B$6)</f>
        <v>Acceptable</v>
      </c>
      <c r="FJ18" t="str">
        <f>LOOKUP(CF18,Matrix!$A$1:$A$6,Matrix!$B$1:$B$6)</f>
        <v>Acceptable</v>
      </c>
      <c r="FK18" t="str">
        <f>LOOKUP(CG18,Matrix!$A$1:$A$6,Matrix!$B$1:$B$6)</f>
        <v>Acceptable</v>
      </c>
      <c r="FL18" t="str">
        <f>LOOKUP(CH18,Matrix!$A$1:$A$6,Matrix!$B$1:$B$6)</f>
        <v>Acceptable</v>
      </c>
      <c r="FM18" t="str">
        <f>LOOKUP(CI18,Matrix!$A$1:$A$6,Matrix!$B$1:$B$6)</f>
        <v>Acceptable</v>
      </c>
      <c r="FN18" t="str">
        <f>LOOKUP(CJ18,Matrix!$A$1:$A$6,Matrix!$B$1:$B$6)</f>
        <v>Acceptable</v>
      </c>
      <c r="FO18" t="str">
        <f>LOOKUP(CK18,Matrix!$A$1:$A$6,Matrix!$B$1:$B$6)</f>
        <v>Acceptable</v>
      </c>
      <c r="FP18" t="str">
        <f>LOOKUP(CL18,Matrix!$A$1:$A$6,Matrix!$B$1:$B$6)</f>
        <v>Ambivalent</v>
      </c>
      <c r="FQ18" t="str">
        <f>LOOKUP(CM18,Matrix!$A$1:$A$6,Matrix!$B$1:$B$6)</f>
        <v>Acceptable</v>
      </c>
      <c r="FR18" t="str">
        <f>LOOKUP(CN18,Matrix!$A$1:$A$6,Matrix!$B$1:$B$6)</f>
        <v>Ambivalent</v>
      </c>
      <c r="FS18" t="str">
        <f>LOOKUP(CO18,Matrix!$A$1:$A$6,Matrix!$B$1:$B$6)</f>
        <v>Acceptable</v>
      </c>
      <c r="FT18" t="str">
        <f>LOOKUP(CP18,Matrix!$A$1:$A$6,Matrix!$B$1:$B$6)</f>
        <v>Acceptable</v>
      </c>
      <c r="FU18" t="str">
        <f>LOOKUP(CQ18,Matrix!$A$1:$A$6,Matrix!$B$1:$B$6)</f>
        <v>Acceptable</v>
      </c>
      <c r="FV18" t="str">
        <f>LOOKUP(CR18,Matrix!$A$1:$A$6,Matrix!$B$1:$B$6)</f>
        <v>Acceptable</v>
      </c>
      <c r="FW18" t="str">
        <f>LOOKUP(CS18,Matrix!$A$1:$A$6,Matrix!$B$1:$B$6)</f>
        <v>Acceptable</v>
      </c>
      <c r="FX18" t="str">
        <f>LOOKUP(CT18,Matrix!$A$1:$A$6,Matrix!$B$1:$B$6)</f>
        <v>Acceptable</v>
      </c>
      <c r="FY18" t="str">
        <f>LOOKUP(CU18,Matrix!$A$1:$A$6,Matrix!$B$1:$B$6)</f>
        <v>Acceptable</v>
      </c>
      <c r="FZ18" t="str">
        <f>LOOKUP(CV18,Matrix!$A$1:$A$6,Matrix!$B$1:$B$6)</f>
        <v>Acceptable</v>
      </c>
      <c r="GA18" t="str">
        <f>LOOKUP(CW18,Matrix!$A$1:$A$6,Matrix!$B$1:$B$6)</f>
        <v>Acceptable</v>
      </c>
      <c r="GB18" t="str">
        <f>LOOKUP(CX18,Matrix!$A$1:$A$6,Matrix!$B$1:$B$6)</f>
        <v>Ambivalent</v>
      </c>
    </row>
    <row r="19" spans="1:184" ht="15.75" customHeight="1" x14ac:dyDescent="0.2">
      <c r="A19" s="7">
        <v>41793.925940254623</v>
      </c>
      <c r="B19" s="1">
        <v>51</v>
      </c>
      <c r="C19" s="1" t="s">
        <v>201</v>
      </c>
      <c r="D19" s="1" t="s">
        <v>202</v>
      </c>
      <c r="E19" s="1" t="s">
        <v>203</v>
      </c>
      <c r="F19" s="1" t="s">
        <v>204</v>
      </c>
      <c r="G19" s="1" t="s">
        <v>205</v>
      </c>
      <c r="H19" s="1" t="s">
        <v>206</v>
      </c>
      <c r="I19" s="1" t="s">
        <v>207</v>
      </c>
      <c r="J19" s="1">
        <v>9</v>
      </c>
      <c r="K19" s="1">
        <v>2</v>
      </c>
      <c r="L19" s="1" t="s">
        <v>208</v>
      </c>
      <c r="M19" s="1">
        <v>15</v>
      </c>
      <c r="O19" s="1">
        <v>4</v>
      </c>
      <c r="P19" s="1" t="s">
        <v>209</v>
      </c>
      <c r="R19" s="1" t="s">
        <v>210</v>
      </c>
      <c r="S19" s="1">
        <v>0</v>
      </c>
      <c r="T19" s="1">
        <v>5</v>
      </c>
      <c r="U19" s="1">
        <v>30</v>
      </c>
      <c r="V19" s="1">
        <f t="shared" si="0"/>
        <v>150</v>
      </c>
      <c r="W19" s="11">
        <v>6</v>
      </c>
      <c r="X19" s="11">
        <v>6</v>
      </c>
      <c r="Y19" s="11">
        <v>6</v>
      </c>
      <c r="Z19" s="11">
        <v>6</v>
      </c>
      <c r="AA19" s="11">
        <v>6</v>
      </c>
      <c r="AB19" s="11">
        <v>6</v>
      </c>
      <c r="AC19" s="11">
        <v>6</v>
      </c>
      <c r="AD19" s="11">
        <v>6</v>
      </c>
      <c r="AE19" s="11">
        <v>6</v>
      </c>
      <c r="AF19" s="11">
        <v>6</v>
      </c>
      <c r="AG19" s="11">
        <v>6</v>
      </c>
      <c r="AH19" s="11">
        <v>6</v>
      </c>
      <c r="AI19" s="11">
        <v>6</v>
      </c>
      <c r="AJ19" s="11">
        <v>6</v>
      </c>
      <c r="AK19" s="11">
        <v>6</v>
      </c>
      <c r="AL19" s="11">
        <v>6</v>
      </c>
      <c r="AM19" s="11">
        <v>6</v>
      </c>
      <c r="AN19" s="11">
        <v>6</v>
      </c>
      <c r="AO19" s="11">
        <v>6</v>
      </c>
      <c r="AP19" s="11">
        <v>6</v>
      </c>
      <c r="AQ19" s="11">
        <v>6</v>
      </c>
      <c r="AR19" s="11">
        <v>6</v>
      </c>
      <c r="AS19" s="11">
        <v>6</v>
      </c>
      <c r="AT19" s="11">
        <v>6</v>
      </c>
      <c r="AU19" s="11">
        <v>6</v>
      </c>
      <c r="AV19" s="11">
        <v>6</v>
      </c>
      <c r="AW19" s="11">
        <v>6</v>
      </c>
      <c r="AX19" s="11">
        <v>6</v>
      </c>
      <c r="AY19" s="11">
        <v>6</v>
      </c>
      <c r="AZ19" s="11">
        <v>6</v>
      </c>
      <c r="BA19" s="11">
        <v>6</v>
      </c>
      <c r="BB19" s="11">
        <v>6</v>
      </c>
      <c r="BC19" s="11">
        <v>6</v>
      </c>
      <c r="BD19" s="11">
        <v>6</v>
      </c>
      <c r="BE19" s="11">
        <v>6</v>
      </c>
      <c r="BF19" s="11">
        <v>6</v>
      </c>
      <c r="BG19" s="11">
        <v>6</v>
      </c>
      <c r="BH19" s="11">
        <v>6</v>
      </c>
      <c r="BI19" s="11">
        <v>6</v>
      </c>
      <c r="BJ19" s="11">
        <v>6</v>
      </c>
      <c r="BK19" s="11">
        <v>6</v>
      </c>
      <c r="BL19" s="11">
        <v>6</v>
      </c>
      <c r="BM19" s="11">
        <v>6</v>
      </c>
      <c r="BN19" s="11">
        <v>6</v>
      </c>
      <c r="BO19" s="11">
        <v>6</v>
      </c>
      <c r="BP19" s="11">
        <v>6</v>
      </c>
      <c r="BQ19" s="11">
        <v>6</v>
      </c>
      <c r="BR19" s="11">
        <v>6</v>
      </c>
      <c r="BS19" s="11">
        <v>6</v>
      </c>
      <c r="BT19" s="11">
        <v>6</v>
      </c>
      <c r="BU19" s="11">
        <v>6</v>
      </c>
      <c r="BV19" s="11">
        <v>6</v>
      </c>
      <c r="BW19" s="11">
        <v>6</v>
      </c>
      <c r="BX19" s="11">
        <v>6</v>
      </c>
      <c r="BY19" s="11">
        <v>6</v>
      </c>
      <c r="BZ19" s="11">
        <v>6</v>
      </c>
      <c r="CA19" s="11">
        <v>6</v>
      </c>
      <c r="CB19" s="11">
        <v>6</v>
      </c>
      <c r="CC19" s="11">
        <v>6</v>
      </c>
      <c r="CD19" s="11">
        <v>6</v>
      </c>
      <c r="CE19" s="11">
        <v>6</v>
      </c>
      <c r="CF19" s="11">
        <v>6</v>
      </c>
      <c r="CG19" s="11">
        <v>6</v>
      </c>
      <c r="CH19" s="11">
        <v>6</v>
      </c>
      <c r="CI19" s="11">
        <v>6</v>
      </c>
      <c r="CJ19" s="11">
        <v>6</v>
      </c>
      <c r="CK19" s="11">
        <v>6</v>
      </c>
      <c r="CL19" s="11">
        <v>6</v>
      </c>
      <c r="CM19" s="11">
        <v>6</v>
      </c>
      <c r="CN19" s="11">
        <v>6</v>
      </c>
      <c r="CO19" s="11">
        <v>6</v>
      </c>
      <c r="CP19" s="11">
        <v>6</v>
      </c>
      <c r="CQ19" s="11">
        <v>6</v>
      </c>
      <c r="CR19" s="11">
        <v>6</v>
      </c>
      <c r="CS19" s="11">
        <v>6</v>
      </c>
      <c r="CT19" s="11">
        <v>6</v>
      </c>
      <c r="CU19" s="11">
        <v>6</v>
      </c>
      <c r="CV19" s="11">
        <v>6</v>
      </c>
      <c r="CW19" s="11">
        <v>6</v>
      </c>
      <c r="CX19" s="11">
        <v>6</v>
      </c>
      <c r="CY19" s="2" t="s">
        <v>27</v>
      </c>
      <c r="CZ19" s="9" t="s">
        <v>717</v>
      </c>
      <c r="DA19" t="str">
        <f>LOOKUP(W19,Matrix!$A$1:$A$6,Matrix!$B$1:$B$6)</f>
        <v>Acceptable</v>
      </c>
      <c r="DB19" t="str">
        <f>LOOKUP(X19,Matrix!$A$1:$A$6,Matrix!$B$1:$B$6)</f>
        <v>Acceptable</v>
      </c>
      <c r="DC19" t="str">
        <f>LOOKUP(Y19,Matrix!$A$1:$A$6,Matrix!$B$1:$B$6)</f>
        <v>Acceptable</v>
      </c>
      <c r="DD19" t="str">
        <f>LOOKUP(Z19,Matrix!$A$1:$A$6,Matrix!$B$1:$B$6)</f>
        <v>Acceptable</v>
      </c>
      <c r="DE19" t="str">
        <f>LOOKUP(AA19,Matrix!$A$1:$A$6,Matrix!$B$1:$B$6)</f>
        <v>Acceptable</v>
      </c>
      <c r="DF19" t="str">
        <f>LOOKUP(AB19,Matrix!$A$1:$A$6,Matrix!$B$1:$B$6)</f>
        <v>Acceptable</v>
      </c>
      <c r="DG19" t="str">
        <f>LOOKUP(AC19,Matrix!$A$1:$A$6,Matrix!$B$1:$B$6)</f>
        <v>Acceptable</v>
      </c>
      <c r="DH19" t="str">
        <f>LOOKUP(AD19,Matrix!$A$1:$A$6,Matrix!$B$1:$B$6)</f>
        <v>Acceptable</v>
      </c>
      <c r="DI19" t="str">
        <f>LOOKUP(AE19,Matrix!$A$1:$A$6,Matrix!$B$1:$B$6)</f>
        <v>Acceptable</v>
      </c>
      <c r="DJ19" t="str">
        <f>LOOKUP(AF19,Matrix!$A$1:$A$6,Matrix!$B$1:$B$6)</f>
        <v>Acceptable</v>
      </c>
      <c r="DK19" t="str">
        <f>LOOKUP(AG19,Matrix!$A$1:$A$6,Matrix!$B$1:$B$6)</f>
        <v>Acceptable</v>
      </c>
      <c r="DL19" t="str">
        <f>LOOKUP(AH19,Matrix!$A$1:$A$6,Matrix!$B$1:$B$6)</f>
        <v>Acceptable</v>
      </c>
      <c r="DM19" t="str">
        <f>LOOKUP(AI19,Matrix!$A$1:$A$6,Matrix!$B$1:$B$6)</f>
        <v>Acceptable</v>
      </c>
      <c r="DN19" t="str">
        <f>LOOKUP(AJ19,Matrix!$A$1:$A$6,Matrix!$B$1:$B$6)</f>
        <v>Acceptable</v>
      </c>
      <c r="DO19" t="str">
        <f>LOOKUP(AK19,Matrix!$A$1:$A$6,Matrix!$B$1:$B$6)</f>
        <v>Acceptable</v>
      </c>
      <c r="DP19" t="str">
        <f>LOOKUP(AL19,Matrix!$A$1:$A$6,Matrix!$B$1:$B$6)</f>
        <v>Acceptable</v>
      </c>
      <c r="DQ19" t="str">
        <f>LOOKUP(AM19,Matrix!$A$1:$A$6,Matrix!$B$1:$B$6)</f>
        <v>Acceptable</v>
      </c>
      <c r="DR19" t="str">
        <f>LOOKUP(AN19,Matrix!$A$1:$A$6,Matrix!$B$1:$B$6)</f>
        <v>Acceptable</v>
      </c>
      <c r="DS19" t="str">
        <f>LOOKUP(AO19,Matrix!$A$1:$A$6,Matrix!$B$1:$B$6)</f>
        <v>Acceptable</v>
      </c>
      <c r="DT19" t="str">
        <f>LOOKUP(AP19,Matrix!$A$1:$A$6,Matrix!$B$1:$B$6)</f>
        <v>Acceptable</v>
      </c>
      <c r="DU19" t="str">
        <f>LOOKUP(AQ19,Matrix!$A$1:$A$6,Matrix!$B$1:$B$6)</f>
        <v>Acceptable</v>
      </c>
      <c r="DV19" t="str">
        <f>LOOKUP(AR19,Matrix!$A$1:$A$6,Matrix!$B$1:$B$6)</f>
        <v>Acceptable</v>
      </c>
      <c r="DW19" t="str">
        <f>LOOKUP(AS19,Matrix!$A$1:$A$6,Matrix!$B$1:$B$6)</f>
        <v>Acceptable</v>
      </c>
      <c r="DX19" t="str">
        <f>LOOKUP(AT19,Matrix!$A$1:$A$6,Matrix!$B$1:$B$6)</f>
        <v>Acceptable</v>
      </c>
      <c r="DY19" t="str">
        <f>LOOKUP(AU19,Matrix!$A$1:$A$6,Matrix!$B$1:$B$6)</f>
        <v>Acceptable</v>
      </c>
      <c r="DZ19" t="str">
        <f>LOOKUP(AV19,Matrix!$A$1:$A$6,Matrix!$B$1:$B$6)</f>
        <v>Acceptable</v>
      </c>
      <c r="EA19" t="str">
        <f>LOOKUP(AW19,Matrix!$A$1:$A$6,Matrix!$B$1:$B$6)</f>
        <v>Acceptable</v>
      </c>
      <c r="EB19" t="str">
        <f>LOOKUP(AX19,Matrix!$A$1:$A$6,Matrix!$B$1:$B$6)</f>
        <v>Acceptable</v>
      </c>
      <c r="EC19" t="str">
        <f>LOOKUP(AY19,Matrix!$A$1:$A$6,Matrix!$B$1:$B$6)</f>
        <v>Acceptable</v>
      </c>
      <c r="ED19" t="str">
        <f>LOOKUP(AZ19,Matrix!$A$1:$A$6,Matrix!$B$1:$B$6)</f>
        <v>Acceptable</v>
      </c>
      <c r="EE19" t="str">
        <f>LOOKUP(BA19,Matrix!$A$1:$A$6,Matrix!$B$1:$B$6)</f>
        <v>Acceptable</v>
      </c>
      <c r="EF19" t="str">
        <f>LOOKUP(BB19,Matrix!$A$1:$A$6,Matrix!$B$1:$B$6)</f>
        <v>Acceptable</v>
      </c>
      <c r="EG19" t="str">
        <f>LOOKUP(BC19,Matrix!$A$1:$A$6,Matrix!$B$1:$B$6)</f>
        <v>Acceptable</v>
      </c>
      <c r="EH19" t="str">
        <f>LOOKUP(BD19,Matrix!$A$1:$A$6,Matrix!$B$1:$B$6)</f>
        <v>Acceptable</v>
      </c>
      <c r="EI19" t="str">
        <f>LOOKUP(BE19,Matrix!$A$1:$A$6,Matrix!$B$1:$B$6)</f>
        <v>Acceptable</v>
      </c>
      <c r="EJ19" t="str">
        <f>LOOKUP(BF19,Matrix!$A$1:$A$6,Matrix!$B$1:$B$6)</f>
        <v>Acceptable</v>
      </c>
      <c r="EK19" t="str">
        <f>LOOKUP(BG19,Matrix!$A$1:$A$6,Matrix!$B$1:$B$6)</f>
        <v>Acceptable</v>
      </c>
      <c r="EL19" t="str">
        <f>LOOKUP(BH19,Matrix!$A$1:$A$6,Matrix!$B$1:$B$6)</f>
        <v>Acceptable</v>
      </c>
      <c r="EM19" t="str">
        <f>LOOKUP(BI19,Matrix!$A$1:$A$6,Matrix!$B$1:$B$6)</f>
        <v>Acceptable</v>
      </c>
      <c r="EN19" t="str">
        <f>LOOKUP(BJ19,Matrix!$A$1:$A$6,Matrix!$B$1:$B$6)</f>
        <v>Acceptable</v>
      </c>
      <c r="EO19" t="str">
        <f>LOOKUP(BK19,Matrix!$A$1:$A$6,Matrix!$B$1:$B$6)</f>
        <v>Acceptable</v>
      </c>
      <c r="EP19" t="str">
        <f>LOOKUP(BL19,Matrix!$A$1:$A$6,Matrix!$B$1:$B$6)</f>
        <v>Acceptable</v>
      </c>
      <c r="EQ19" t="str">
        <f>LOOKUP(BM19,Matrix!$A$1:$A$6,Matrix!$B$1:$B$6)</f>
        <v>Acceptable</v>
      </c>
      <c r="ER19" t="str">
        <f>LOOKUP(BN19,Matrix!$A$1:$A$6,Matrix!$B$1:$B$6)</f>
        <v>Acceptable</v>
      </c>
      <c r="ES19" t="str">
        <f>LOOKUP(BO19,Matrix!$A$1:$A$6,Matrix!$B$1:$B$6)</f>
        <v>Acceptable</v>
      </c>
      <c r="ET19" t="str">
        <f>LOOKUP(BP19,Matrix!$A$1:$A$6,Matrix!$B$1:$B$6)</f>
        <v>Acceptable</v>
      </c>
      <c r="EU19" t="str">
        <f>LOOKUP(BQ19,Matrix!$A$1:$A$6,Matrix!$B$1:$B$6)</f>
        <v>Acceptable</v>
      </c>
      <c r="EV19" t="str">
        <f>LOOKUP(BR19,Matrix!$A$1:$A$6,Matrix!$B$1:$B$6)</f>
        <v>Acceptable</v>
      </c>
      <c r="EW19" t="str">
        <f>LOOKUP(BS19,Matrix!$A$1:$A$6,Matrix!$B$1:$B$6)</f>
        <v>Acceptable</v>
      </c>
      <c r="EX19" t="str">
        <f>LOOKUP(BT19,Matrix!$A$1:$A$6,Matrix!$B$1:$B$6)</f>
        <v>Acceptable</v>
      </c>
      <c r="EY19" t="str">
        <f>LOOKUP(BU19,Matrix!$A$1:$A$6,Matrix!$B$1:$B$6)</f>
        <v>Acceptable</v>
      </c>
      <c r="EZ19" t="str">
        <f>LOOKUP(BV19,Matrix!$A$1:$A$6,Matrix!$B$1:$B$6)</f>
        <v>Acceptable</v>
      </c>
      <c r="FA19" t="str">
        <f>LOOKUP(BW19,Matrix!$A$1:$A$6,Matrix!$B$1:$B$6)</f>
        <v>Acceptable</v>
      </c>
      <c r="FB19" t="str">
        <f>LOOKUP(BX19,Matrix!$A$1:$A$6,Matrix!$B$1:$B$6)</f>
        <v>Acceptable</v>
      </c>
      <c r="FC19" t="str">
        <f>LOOKUP(BY19,Matrix!$A$1:$A$6,Matrix!$B$1:$B$6)</f>
        <v>Acceptable</v>
      </c>
      <c r="FD19" t="str">
        <f>LOOKUP(BZ19,Matrix!$A$1:$A$6,Matrix!$B$1:$B$6)</f>
        <v>Acceptable</v>
      </c>
      <c r="FE19" t="str">
        <f>LOOKUP(CA19,Matrix!$A$1:$A$6,Matrix!$B$1:$B$6)</f>
        <v>Acceptable</v>
      </c>
      <c r="FF19" t="str">
        <f>LOOKUP(CB19,Matrix!$A$1:$A$6,Matrix!$B$1:$B$6)</f>
        <v>Acceptable</v>
      </c>
      <c r="FG19" t="str">
        <f>LOOKUP(CC19,Matrix!$A$1:$A$6,Matrix!$B$1:$B$6)</f>
        <v>Acceptable</v>
      </c>
      <c r="FH19" t="str">
        <f>LOOKUP(CD19,Matrix!$A$1:$A$6,Matrix!$B$1:$B$6)</f>
        <v>Acceptable</v>
      </c>
      <c r="FI19" t="str">
        <f>LOOKUP(CE19,Matrix!$A$1:$A$6,Matrix!$B$1:$B$6)</f>
        <v>Acceptable</v>
      </c>
      <c r="FJ19" t="str">
        <f>LOOKUP(CF19,Matrix!$A$1:$A$6,Matrix!$B$1:$B$6)</f>
        <v>Acceptable</v>
      </c>
      <c r="FK19" t="str">
        <f>LOOKUP(CG19,Matrix!$A$1:$A$6,Matrix!$B$1:$B$6)</f>
        <v>Acceptable</v>
      </c>
      <c r="FL19" t="str">
        <f>LOOKUP(CH19,Matrix!$A$1:$A$6,Matrix!$B$1:$B$6)</f>
        <v>Acceptable</v>
      </c>
      <c r="FM19" t="str">
        <f>LOOKUP(CI19,Matrix!$A$1:$A$6,Matrix!$B$1:$B$6)</f>
        <v>Acceptable</v>
      </c>
      <c r="FN19" t="str">
        <f>LOOKUP(CJ19,Matrix!$A$1:$A$6,Matrix!$B$1:$B$6)</f>
        <v>Acceptable</v>
      </c>
      <c r="FO19" t="str">
        <f>LOOKUP(CK19,Matrix!$A$1:$A$6,Matrix!$B$1:$B$6)</f>
        <v>Acceptable</v>
      </c>
      <c r="FP19" t="str">
        <f>LOOKUP(CL19,Matrix!$A$1:$A$6,Matrix!$B$1:$B$6)</f>
        <v>Acceptable</v>
      </c>
      <c r="FQ19" t="str">
        <f>LOOKUP(CM19,Matrix!$A$1:$A$6,Matrix!$B$1:$B$6)</f>
        <v>Acceptable</v>
      </c>
      <c r="FR19" t="str">
        <f>LOOKUP(CN19,Matrix!$A$1:$A$6,Matrix!$B$1:$B$6)</f>
        <v>Acceptable</v>
      </c>
      <c r="FS19" t="str">
        <f>LOOKUP(CO19,Matrix!$A$1:$A$6,Matrix!$B$1:$B$6)</f>
        <v>Acceptable</v>
      </c>
      <c r="FT19" t="str">
        <f>LOOKUP(CP19,Matrix!$A$1:$A$6,Matrix!$B$1:$B$6)</f>
        <v>Acceptable</v>
      </c>
      <c r="FU19" t="str">
        <f>LOOKUP(CQ19,Matrix!$A$1:$A$6,Matrix!$B$1:$B$6)</f>
        <v>Acceptable</v>
      </c>
      <c r="FV19" t="str">
        <f>LOOKUP(CR19,Matrix!$A$1:$A$6,Matrix!$B$1:$B$6)</f>
        <v>Acceptable</v>
      </c>
      <c r="FW19" t="str">
        <f>LOOKUP(CS19,Matrix!$A$1:$A$6,Matrix!$B$1:$B$6)</f>
        <v>Acceptable</v>
      </c>
      <c r="FX19" t="str">
        <f>LOOKUP(CT19,Matrix!$A$1:$A$6,Matrix!$B$1:$B$6)</f>
        <v>Acceptable</v>
      </c>
      <c r="FY19" t="str">
        <f>LOOKUP(CU19,Matrix!$A$1:$A$6,Matrix!$B$1:$B$6)</f>
        <v>Acceptable</v>
      </c>
      <c r="FZ19" t="str">
        <f>LOOKUP(CV19,Matrix!$A$1:$A$6,Matrix!$B$1:$B$6)</f>
        <v>Acceptable</v>
      </c>
      <c r="GA19" t="str">
        <f>LOOKUP(CW19,Matrix!$A$1:$A$6,Matrix!$B$1:$B$6)</f>
        <v>Acceptable</v>
      </c>
      <c r="GB19" t="str">
        <f>LOOKUP(CX19,Matrix!$A$1:$A$6,Matrix!$B$1:$B$6)</f>
        <v>Acceptable</v>
      </c>
    </row>
    <row r="20" spans="1:184" ht="15.75" customHeight="1" x14ac:dyDescent="0.2">
      <c r="A20" s="7">
        <v>41793.930463750003</v>
      </c>
      <c r="B20" s="1">
        <v>45</v>
      </c>
      <c r="C20" s="1" t="s">
        <v>211</v>
      </c>
      <c r="D20" s="1" t="s">
        <v>212</v>
      </c>
      <c r="E20" s="1" t="s">
        <v>213</v>
      </c>
      <c r="F20" s="1" t="s">
        <v>214</v>
      </c>
      <c r="G20" s="1" t="s">
        <v>215</v>
      </c>
      <c r="H20" s="1" t="s">
        <v>216</v>
      </c>
      <c r="I20" s="1" t="s">
        <v>217</v>
      </c>
      <c r="J20" s="1">
        <v>2</v>
      </c>
      <c r="K20" s="1">
        <v>0</v>
      </c>
      <c r="L20" s="1" t="s">
        <v>218</v>
      </c>
      <c r="O20" s="1">
        <v>2</v>
      </c>
      <c r="P20" s="1" t="s">
        <v>219</v>
      </c>
      <c r="Q20" s="1" t="s">
        <v>220</v>
      </c>
      <c r="R20" s="1" t="s">
        <v>221</v>
      </c>
      <c r="S20" s="1">
        <v>4</v>
      </c>
      <c r="T20" s="1">
        <v>3</v>
      </c>
      <c r="U20" s="1">
        <v>45</v>
      </c>
      <c r="V20" s="1">
        <f t="shared" si="0"/>
        <v>135</v>
      </c>
      <c r="W20" s="11">
        <v>6</v>
      </c>
      <c r="X20" s="11">
        <v>6</v>
      </c>
      <c r="Y20" s="11">
        <v>5</v>
      </c>
      <c r="Z20" s="11">
        <v>4</v>
      </c>
      <c r="AA20" s="11">
        <v>4</v>
      </c>
      <c r="AB20" s="11">
        <v>5</v>
      </c>
      <c r="AC20" s="11">
        <v>4</v>
      </c>
      <c r="AD20" s="11">
        <v>3</v>
      </c>
      <c r="AE20" s="11">
        <v>6</v>
      </c>
      <c r="AF20" s="11">
        <v>5</v>
      </c>
      <c r="AG20" s="11">
        <v>6</v>
      </c>
      <c r="AH20" s="11">
        <v>6</v>
      </c>
      <c r="AI20" s="11">
        <v>6</v>
      </c>
      <c r="AJ20" s="11">
        <v>5</v>
      </c>
      <c r="AK20" s="11">
        <v>6</v>
      </c>
      <c r="AL20" s="11">
        <v>6</v>
      </c>
      <c r="AM20" s="11">
        <v>5</v>
      </c>
      <c r="AN20" s="11">
        <v>5</v>
      </c>
      <c r="AO20" s="11">
        <v>6</v>
      </c>
      <c r="AP20" s="11">
        <v>5</v>
      </c>
      <c r="AQ20" s="11">
        <v>6</v>
      </c>
      <c r="AR20" s="11">
        <v>6</v>
      </c>
      <c r="AS20" s="11">
        <v>5</v>
      </c>
      <c r="AT20" s="11">
        <v>6</v>
      </c>
      <c r="AU20" s="11">
        <v>4</v>
      </c>
      <c r="AV20" s="11">
        <v>5</v>
      </c>
      <c r="AW20" s="11">
        <v>4</v>
      </c>
      <c r="AX20" s="11">
        <v>3</v>
      </c>
      <c r="AY20" s="11">
        <v>6</v>
      </c>
      <c r="AZ20" s="11">
        <v>5</v>
      </c>
      <c r="BA20" s="11">
        <v>6</v>
      </c>
      <c r="BB20" s="11">
        <v>5</v>
      </c>
      <c r="BC20" s="11">
        <v>6</v>
      </c>
      <c r="BD20" s="11">
        <v>5</v>
      </c>
      <c r="BE20" s="11">
        <v>6</v>
      </c>
      <c r="BF20" s="11">
        <v>5</v>
      </c>
      <c r="BG20" s="11">
        <v>6</v>
      </c>
      <c r="BH20" s="11">
        <v>6</v>
      </c>
      <c r="BI20" s="11">
        <v>6</v>
      </c>
      <c r="BJ20" s="11">
        <v>5</v>
      </c>
      <c r="BK20" s="11">
        <v>6</v>
      </c>
      <c r="BL20" s="11">
        <v>6</v>
      </c>
      <c r="BM20" s="11">
        <v>5</v>
      </c>
      <c r="BN20" s="11">
        <v>4</v>
      </c>
      <c r="BO20" s="11">
        <v>4</v>
      </c>
      <c r="BP20" s="11">
        <v>4</v>
      </c>
      <c r="BQ20" s="11">
        <v>4</v>
      </c>
      <c r="BR20" s="11">
        <v>3</v>
      </c>
      <c r="BS20" s="11">
        <v>5</v>
      </c>
      <c r="BT20" s="11">
        <v>6</v>
      </c>
      <c r="BU20" s="11">
        <v>6</v>
      </c>
      <c r="BV20" s="11">
        <v>6</v>
      </c>
      <c r="BW20" s="11">
        <v>6</v>
      </c>
      <c r="BX20" s="11">
        <v>5</v>
      </c>
      <c r="BY20" s="11">
        <v>6</v>
      </c>
      <c r="BZ20" s="11">
        <v>6</v>
      </c>
      <c r="CA20" s="11">
        <v>5</v>
      </c>
      <c r="CB20" s="11">
        <v>5</v>
      </c>
      <c r="CC20" s="11">
        <v>5</v>
      </c>
      <c r="CD20" s="11">
        <v>5</v>
      </c>
      <c r="CE20" s="11">
        <v>6</v>
      </c>
      <c r="CF20" s="11">
        <v>6</v>
      </c>
      <c r="CG20" s="11">
        <v>5</v>
      </c>
      <c r="CH20" s="11">
        <v>4</v>
      </c>
      <c r="CI20" s="11">
        <v>4</v>
      </c>
      <c r="CJ20" s="11">
        <v>4</v>
      </c>
      <c r="CK20" s="11">
        <v>6</v>
      </c>
      <c r="CL20" s="11">
        <v>3</v>
      </c>
      <c r="CM20" s="11">
        <v>6</v>
      </c>
      <c r="CN20" s="11">
        <v>4</v>
      </c>
      <c r="CO20" s="11">
        <v>6</v>
      </c>
      <c r="CP20" s="11">
        <v>6</v>
      </c>
      <c r="CQ20" s="11">
        <v>6</v>
      </c>
      <c r="CR20" s="11">
        <v>6</v>
      </c>
      <c r="CS20" s="11">
        <v>6</v>
      </c>
      <c r="CT20" s="11">
        <v>6</v>
      </c>
      <c r="CU20" s="11">
        <v>5</v>
      </c>
      <c r="CV20" s="11">
        <v>6</v>
      </c>
      <c r="CW20" s="11">
        <v>6</v>
      </c>
      <c r="CX20" s="11">
        <v>5</v>
      </c>
      <c r="CY20" s="2" t="s">
        <v>28</v>
      </c>
      <c r="CZ20" s="9" t="s">
        <v>719</v>
      </c>
      <c r="DA20" t="str">
        <f>LOOKUP(W20,Matrix!$A$1:$A$6,Matrix!$B$1:$B$6)</f>
        <v>Acceptable</v>
      </c>
      <c r="DB20" t="str">
        <f>LOOKUP(X20,Matrix!$A$1:$A$6,Matrix!$B$1:$B$6)</f>
        <v>Acceptable</v>
      </c>
      <c r="DC20" t="str">
        <f>LOOKUP(Y20,Matrix!$A$1:$A$6,Matrix!$B$1:$B$6)</f>
        <v>Acceptable</v>
      </c>
      <c r="DD20" t="str">
        <f>LOOKUP(Z20,Matrix!$A$1:$A$6,Matrix!$B$1:$B$6)</f>
        <v>Ambivalent</v>
      </c>
      <c r="DE20" t="str">
        <f>LOOKUP(AA20,Matrix!$A$1:$A$6,Matrix!$B$1:$B$6)</f>
        <v>Ambivalent</v>
      </c>
      <c r="DF20" t="str">
        <f>LOOKUP(AB20,Matrix!$A$1:$A$6,Matrix!$B$1:$B$6)</f>
        <v>Acceptable</v>
      </c>
      <c r="DG20" t="str">
        <f>LOOKUP(AC20,Matrix!$A$1:$A$6,Matrix!$B$1:$B$6)</f>
        <v>Ambivalent</v>
      </c>
      <c r="DH20" t="str">
        <f>LOOKUP(AD20,Matrix!$A$1:$A$6,Matrix!$B$1:$B$6)</f>
        <v>Ambivalent</v>
      </c>
      <c r="DI20" t="str">
        <f>LOOKUP(AE20,Matrix!$A$1:$A$6,Matrix!$B$1:$B$6)</f>
        <v>Acceptable</v>
      </c>
      <c r="DJ20" t="str">
        <f>LOOKUP(AF20,Matrix!$A$1:$A$6,Matrix!$B$1:$B$6)</f>
        <v>Acceptable</v>
      </c>
      <c r="DK20" t="str">
        <f>LOOKUP(AG20,Matrix!$A$1:$A$6,Matrix!$B$1:$B$6)</f>
        <v>Acceptable</v>
      </c>
      <c r="DL20" t="str">
        <f>LOOKUP(AH20,Matrix!$A$1:$A$6,Matrix!$B$1:$B$6)</f>
        <v>Acceptable</v>
      </c>
      <c r="DM20" t="str">
        <f>LOOKUP(AI20,Matrix!$A$1:$A$6,Matrix!$B$1:$B$6)</f>
        <v>Acceptable</v>
      </c>
      <c r="DN20" t="str">
        <f>LOOKUP(AJ20,Matrix!$A$1:$A$6,Matrix!$B$1:$B$6)</f>
        <v>Acceptable</v>
      </c>
      <c r="DO20" t="str">
        <f>LOOKUP(AK20,Matrix!$A$1:$A$6,Matrix!$B$1:$B$6)</f>
        <v>Acceptable</v>
      </c>
      <c r="DP20" t="str">
        <f>LOOKUP(AL20,Matrix!$A$1:$A$6,Matrix!$B$1:$B$6)</f>
        <v>Acceptable</v>
      </c>
      <c r="DQ20" t="str">
        <f>LOOKUP(AM20,Matrix!$A$1:$A$6,Matrix!$B$1:$B$6)</f>
        <v>Acceptable</v>
      </c>
      <c r="DR20" t="str">
        <f>LOOKUP(AN20,Matrix!$A$1:$A$6,Matrix!$B$1:$B$6)</f>
        <v>Acceptable</v>
      </c>
      <c r="DS20" t="str">
        <f>LOOKUP(AO20,Matrix!$A$1:$A$6,Matrix!$B$1:$B$6)</f>
        <v>Acceptable</v>
      </c>
      <c r="DT20" t="str">
        <f>LOOKUP(AP20,Matrix!$A$1:$A$6,Matrix!$B$1:$B$6)</f>
        <v>Acceptable</v>
      </c>
      <c r="DU20" t="str">
        <f>LOOKUP(AQ20,Matrix!$A$1:$A$6,Matrix!$B$1:$B$6)</f>
        <v>Acceptable</v>
      </c>
      <c r="DV20" t="str">
        <f>LOOKUP(AR20,Matrix!$A$1:$A$6,Matrix!$B$1:$B$6)</f>
        <v>Acceptable</v>
      </c>
      <c r="DW20" t="str">
        <f>LOOKUP(AS20,Matrix!$A$1:$A$6,Matrix!$B$1:$B$6)</f>
        <v>Acceptable</v>
      </c>
      <c r="DX20" t="str">
        <f>LOOKUP(AT20,Matrix!$A$1:$A$6,Matrix!$B$1:$B$6)</f>
        <v>Acceptable</v>
      </c>
      <c r="DY20" t="str">
        <f>LOOKUP(AU20,Matrix!$A$1:$A$6,Matrix!$B$1:$B$6)</f>
        <v>Ambivalent</v>
      </c>
      <c r="DZ20" t="str">
        <f>LOOKUP(AV20,Matrix!$A$1:$A$6,Matrix!$B$1:$B$6)</f>
        <v>Acceptable</v>
      </c>
      <c r="EA20" t="str">
        <f>LOOKUP(AW20,Matrix!$A$1:$A$6,Matrix!$B$1:$B$6)</f>
        <v>Ambivalent</v>
      </c>
      <c r="EB20" t="str">
        <f>LOOKUP(AX20,Matrix!$A$1:$A$6,Matrix!$B$1:$B$6)</f>
        <v>Ambivalent</v>
      </c>
      <c r="EC20" t="str">
        <f>LOOKUP(AY20,Matrix!$A$1:$A$6,Matrix!$B$1:$B$6)</f>
        <v>Acceptable</v>
      </c>
      <c r="ED20" t="str">
        <f>LOOKUP(AZ20,Matrix!$A$1:$A$6,Matrix!$B$1:$B$6)</f>
        <v>Acceptable</v>
      </c>
      <c r="EE20" t="str">
        <f>LOOKUP(BA20,Matrix!$A$1:$A$6,Matrix!$B$1:$B$6)</f>
        <v>Acceptable</v>
      </c>
      <c r="EF20" t="str">
        <f>LOOKUP(BB20,Matrix!$A$1:$A$6,Matrix!$B$1:$B$6)</f>
        <v>Acceptable</v>
      </c>
      <c r="EG20" t="str">
        <f>LOOKUP(BC20,Matrix!$A$1:$A$6,Matrix!$B$1:$B$6)</f>
        <v>Acceptable</v>
      </c>
      <c r="EH20" t="str">
        <f>LOOKUP(BD20,Matrix!$A$1:$A$6,Matrix!$B$1:$B$6)</f>
        <v>Acceptable</v>
      </c>
      <c r="EI20" t="str">
        <f>LOOKUP(BE20,Matrix!$A$1:$A$6,Matrix!$B$1:$B$6)</f>
        <v>Acceptable</v>
      </c>
      <c r="EJ20" t="str">
        <f>LOOKUP(BF20,Matrix!$A$1:$A$6,Matrix!$B$1:$B$6)</f>
        <v>Acceptable</v>
      </c>
      <c r="EK20" t="str">
        <f>LOOKUP(BG20,Matrix!$A$1:$A$6,Matrix!$B$1:$B$6)</f>
        <v>Acceptable</v>
      </c>
      <c r="EL20" t="str">
        <f>LOOKUP(BH20,Matrix!$A$1:$A$6,Matrix!$B$1:$B$6)</f>
        <v>Acceptable</v>
      </c>
      <c r="EM20" t="str">
        <f>LOOKUP(BI20,Matrix!$A$1:$A$6,Matrix!$B$1:$B$6)</f>
        <v>Acceptable</v>
      </c>
      <c r="EN20" t="str">
        <f>LOOKUP(BJ20,Matrix!$A$1:$A$6,Matrix!$B$1:$B$6)</f>
        <v>Acceptable</v>
      </c>
      <c r="EO20" t="str">
        <f>LOOKUP(BK20,Matrix!$A$1:$A$6,Matrix!$B$1:$B$6)</f>
        <v>Acceptable</v>
      </c>
      <c r="EP20" t="str">
        <f>LOOKUP(BL20,Matrix!$A$1:$A$6,Matrix!$B$1:$B$6)</f>
        <v>Acceptable</v>
      </c>
      <c r="EQ20" t="str">
        <f>LOOKUP(BM20,Matrix!$A$1:$A$6,Matrix!$B$1:$B$6)</f>
        <v>Acceptable</v>
      </c>
      <c r="ER20" t="str">
        <f>LOOKUP(BN20,Matrix!$A$1:$A$6,Matrix!$B$1:$B$6)</f>
        <v>Ambivalent</v>
      </c>
      <c r="ES20" t="str">
        <f>LOOKUP(BO20,Matrix!$A$1:$A$6,Matrix!$B$1:$B$6)</f>
        <v>Ambivalent</v>
      </c>
      <c r="ET20" t="str">
        <f>LOOKUP(BP20,Matrix!$A$1:$A$6,Matrix!$B$1:$B$6)</f>
        <v>Ambivalent</v>
      </c>
      <c r="EU20" t="str">
        <f>LOOKUP(BQ20,Matrix!$A$1:$A$6,Matrix!$B$1:$B$6)</f>
        <v>Ambivalent</v>
      </c>
      <c r="EV20" t="str">
        <f>LOOKUP(BR20,Matrix!$A$1:$A$6,Matrix!$B$1:$B$6)</f>
        <v>Ambivalent</v>
      </c>
      <c r="EW20" t="str">
        <f>LOOKUP(BS20,Matrix!$A$1:$A$6,Matrix!$B$1:$B$6)</f>
        <v>Acceptable</v>
      </c>
      <c r="EX20" t="str">
        <f>LOOKUP(BT20,Matrix!$A$1:$A$6,Matrix!$B$1:$B$6)</f>
        <v>Acceptable</v>
      </c>
      <c r="EY20" t="str">
        <f>LOOKUP(BU20,Matrix!$A$1:$A$6,Matrix!$B$1:$B$6)</f>
        <v>Acceptable</v>
      </c>
      <c r="EZ20" t="str">
        <f>LOOKUP(BV20,Matrix!$A$1:$A$6,Matrix!$B$1:$B$6)</f>
        <v>Acceptable</v>
      </c>
      <c r="FA20" t="str">
        <f>LOOKUP(BW20,Matrix!$A$1:$A$6,Matrix!$B$1:$B$6)</f>
        <v>Acceptable</v>
      </c>
      <c r="FB20" t="str">
        <f>LOOKUP(BX20,Matrix!$A$1:$A$6,Matrix!$B$1:$B$6)</f>
        <v>Acceptable</v>
      </c>
      <c r="FC20" t="str">
        <f>LOOKUP(BY20,Matrix!$A$1:$A$6,Matrix!$B$1:$B$6)</f>
        <v>Acceptable</v>
      </c>
      <c r="FD20" t="str">
        <f>LOOKUP(BZ20,Matrix!$A$1:$A$6,Matrix!$B$1:$B$6)</f>
        <v>Acceptable</v>
      </c>
      <c r="FE20" t="str">
        <f>LOOKUP(CA20,Matrix!$A$1:$A$6,Matrix!$B$1:$B$6)</f>
        <v>Acceptable</v>
      </c>
      <c r="FF20" t="str">
        <f>LOOKUP(CB20,Matrix!$A$1:$A$6,Matrix!$B$1:$B$6)</f>
        <v>Acceptable</v>
      </c>
      <c r="FG20" t="str">
        <f>LOOKUP(CC20,Matrix!$A$1:$A$6,Matrix!$B$1:$B$6)</f>
        <v>Acceptable</v>
      </c>
      <c r="FH20" t="str">
        <f>LOOKUP(CD20,Matrix!$A$1:$A$6,Matrix!$B$1:$B$6)</f>
        <v>Acceptable</v>
      </c>
      <c r="FI20" t="str">
        <f>LOOKUP(CE20,Matrix!$A$1:$A$6,Matrix!$B$1:$B$6)</f>
        <v>Acceptable</v>
      </c>
      <c r="FJ20" t="str">
        <f>LOOKUP(CF20,Matrix!$A$1:$A$6,Matrix!$B$1:$B$6)</f>
        <v>Acceptable</v>
      </c>
      <c r="FK20" t="str">
        <f>LOOKUP(CG20,Matrix!$A$1:$A$6,Matrix!$B$1:$B$6)</f>
        <v>Acceptable</v>
      </c>
      <c r="FL20" t="str">
        <f>LOOKUP(CH20,Matrix!$A$1:$A$6,Matrix!$B$1:$B$6)</f>
        <v>Ambivalent</v>
      </c>
      <c r="FM20" t="str">
        <f>LOOKUP(CI20,Matrix!$A$1:$A$6,Matrix!$B$1:$B$6)</f>
        <v>Ambivalent</v>
      </c>
      <c r="FN20" t="str">
        <f>LOOKUP(CJ20,Matrix!$A$1:$A$6,Matrix!$B$1:$B$6)</f>
        <v>Ambivalent</v>
      </c>
      <c r="FO20" t="str">
        <f>LOOKUP(CK20,Matrix!$A$1:$A$6,Matrix!$B$1:$B$6)</f>
        <v>Acceptable</v>
      </c>
      <c r="FP20" t="str">
        <f>LOOKUP(CL20,Matrix!$A$1:$A$6,Matrix!$B$1:$B$6)</f>
        <v>Ambivalent</v>
      </c>
      <c r="FQ20" t="str">
        <f>LOOKUP(CM20,Matrix!$A$1:$A$6,Matrix!$B$1:$B$6)</f>
        <v>Acceptable</v>
      </c>
      <c r="FR20" t="str">
        <f>LOOKUP(CN20,Matrix!$A$1:$A$6,Matrix!$B$1:$B$6)</f>
        <v>Ambivalent</v>
      </c>
      <c r="FS20" t="str">
        <f>LOOKUP(CO20,Matrix!$A$1:$A$6,Matrix!$B$1:$B$6)</f>
        <v>Acceptable</v>
      </c>
      <c r="FT20" t="str">
        <f>LOOKUP(CP20,Matrix!$A$1:$A$6,Matrix!$B$1:$B$6)</f>
        <v>Acceptable</v>
      </c>
      <c r="FU20" t="str">
        <f>LOOKUP(CQ20,Matrix!$A$1:$A$6,Matrix!$B$1:$B$6)</f>
        <v>Acceptable</v>
      </c>
      <c r="FV20" t="str">
        <f>LOOKUP(CR20,Matrix!$A$1:$A$6,Matrix!$B$1:$B$6)</f>
        <v>Acceptable</v>
      </c>
      <c r="FW20" t="str">
        <f>LOOKUP(CS20,Matrix!$A$1:$A$6,Matrix!$B$1:$B$6)</f>
        <v>Acceptable</v>
      </c>
      <c r="FX20" t="str">
        <f>LOOKUP(CT20,Matrix!$A$1:$A$6,Matrix!$B$1:$B$6)</f>
        <v>Acceptable</v>
      </c>
      <c r="FY20" t="str">
        <f>LOOKUP(CU20,Matrix!$A$1:$A$6,Matrix!$B$1:$B$6)</f>
        <v>Acceptable</v>
      </c>
      <c r="FZ20" t="str">
        <f>LOOKUP(CV20,Matrix!$A$1:$A$6,Matrix!$B$1:$B$6)</f>
        <v>Acceptable</v>
      </c>
      <c r="GA20" t="str">
        <f>LOOKUP(CW20,Matrix!$A$1:$A$6,Matrix!$B$1:$B$6)</f>
        <v>Acceptable</v>
      </c>
      <c r="GB20" t="str">
        <f>LOOKUP(CX20,Matrix!$A$1:$A$6,Matrix!$B$1:$B$6)</f>
        <v>Acceptable</v>
      </c>
    </row>
    <row r="21" spans="1:184" ht="15.75" customHeight="1" x14ac:dyDescent="0.2">
      <c r="A21" s="7">
        <v>41793.941842893524</v>
      </c>
      <c r="B21" s="1">
        <v>45</v>
      </c>
      <c r="C21" s="1" t="s">
        <v>222</v>
      </c>
      <c r="D21" s="1" t="s">
        <v>223</v>
      </c>
      <c r="E21" s="1" t="s">
        <v>224</v>
      </c>
      <c r="F21" s="1" t="s">
        <v>225</v>
      </c>
      <c r="G21" s="1" t="s">
        <v>226</v>
      </c>
      <c r="H21" s="1" t="s">
        <v>227</v>
      </c>
      <c r="I21" s="1" t="s">
        <v>228</v>
      </c>
      <c r="J21" s="1">
        <v>3</v>
      </c>
      <c r="K21" s="1">
        <v>2</v>
      </c>
      <c r="L21" s="1" t="s">
        <v>229</v>
      </c>
      <c r="M21" s="10"/>
      <c r="O21" s="1">
        <v>1</v>
      </c>
      <c r="P21" s="1" t="s">
        <v>230</v>
      </c>
      <c r="Q21" s="1" t="s">
        <v>231</v>
      </c>
      <c r="R21" s="1" t="s">
        <v>232</v>
      </c>
      <c r="S21" s="1">
        <v>2</v>
      </c>
      <c r="T21" s="1">
        <v>3</v>
      </c>
      <c r="U21" s="1">
        <v>30</v>
      </c>
      <c r="V21" s="1">
        <f t="shared" si="0"/>
        <v>90</v>
      </c>
      <c r="W21" s="11">
        <v>6</v>
      </c>
      <c r="X21" s="11">
        <v>6</v>
      </c>
      <c r="Y21" s="11">
        <v>6</v>
      </c>
      <c r="Z21" s="11">
        <v>6</v>
      </c>
      <c r="AA21" s="11">
        <v>6</v>
      </c>
      <c r="AB21" s="11">
        <v>6</v>
      </c>
      <c r="AC21" s="11">
        <v>6</v>
      </c>
      <c r="AD21" s="11">
        <v>5</v>
      </c>
      <c r="AE21" s="11">
        <v>6</v>
      </c>
      <c r="AF21" s="11">
        <v>6</v>
      </c>
      <c r="AG21" s="11">
        <v>6</v>
      </c>
      <c r="AH21" s="11">
        <v>6</v>
      </c>
      <c r="AI21" s="11">
        <v>6</v>
      </c>
      <c r="AJ21" s="11">
        <v>6</v>
      </c>
      <c r="AK21" s="11">
        <v>6</v>
      </c>
      <c r="AL21" s="11">
        <v>6</v>
      </c>
      <c r="AM21" s="11">
        <v>6</v>
      </c>
      <c r="AN21" s="11">
        <v>6</v>
      </c>
      <c r="AO21" s="11">
        <v>6</v>
      </c>
      <c r="AP21" s="11">
        <v>6</v>
      </c>
      <c r="AQ21" s="11">
        <v>6</v>
      </c>
      <c r="AR21" s="11">
        <v>6</v>
      </c>
      <c r="AS21" s="11">
        <v>6</v>
      </c>
      <c r="AT21" s="11">
        <v>6</v>
      </c>
      <c r="AU21" s="11">
        <v>6</v>
      </c>
      <c r="AV21" s="11">
        <v>6</v>
      </c>
      <c r="AW21" s="11">
        <v>6</v>
      </c>
      <c r="AX21" s="11">
        <v>5</v>
      </c>
      <c r="AY21" s="11">
        <v>6</v>
      </c>
      <c r="AZ21" s="11">
        <v>6</v>
      </c>
      <c r="BA21" s="11">
        <v>6</v>
      </c>
      <c r="BB21" s="11">
        <v>6</v>
      </c>
      <c r="BC21" s="11">
        <v>6</v>
      </c>
      <c r="BD21" s="11">
        <v>6</v>
      </c>
      <c r="BE21" s="11">
        <v>6</v>
      </c>
      <c r="BF21" s="11">
        <v>6</v>
      </c>
      <c r="BG21" s="11">
        <v>6</v>
      </c>
      <c r="BH21" s="11">
        <v>6</v>
      </c>
      <c r="BI21" s="11">
        <v>6</v>
      </c>
      <c r="BJ21" s="11">
        <v>6</v>
      </c>
      <c r="BK21" s="11">
        <v>6</v>
      </c>
      <c r="BL21" s="11">
        <v>6</v>
      </c>
      <c r="BM21" s="11">
        <v>6</v>
      </c>
      <c r="BN21" s="11">
        <v>6</v>
      </c>
      <c r="BO21" s="11">
        <v>6</v>
      </c>
      <c r="BP21" s="11">
        <v>6</v>
      </c>
      <c r="BQ21" s="11">
        <v>6</v>
      </c>
      <c r="BR21" s="11">
        <v>5</v>
      </c>
      <c r="BS21" s="11">
        <v>6</v>
      </c>
      <c r="BT21" s="11">
        <v>6</v>
      </c>
      <c r="BU21" s="11">
        <v>6</v>
      </c>
      <c r="BV21" s="11">
        <v>6</v>
      </c>
      <c r="BW21" s="11">
        <v>6</v>
      </c>
      <c r="BX21" s="11">
        <v>6</v>
      </c>
      <c r="BY21" s="11">
        <v>6</v>
      </c>
      <c r="BZ21" s="11">
        <v>6</v>
      </c>
      <c r="CA21" s="11">
        <v>6</v>
      </c>
      <c r="CB21" s="11">
        <v>6</v>
      </c>
      <c r="CC21" s="11">
        <v>6</v>
      </c>
      <c r="CD21" s="11">
        <v>6</v>
      </c>
      <c r="CE21" s="11">
        <v>6</v>
      </c>
      <c r="CF21" s="11">
        <v>6</v>
      </c>
      <c r="CG21" s="11">
        <v>6</v>
      </c>
      <c r="CH21" s="11">
        <v>6</v>
      </c>
      <c r="CI21" s="11">
        <v>6</v>
      </c>
      <c r="CJ21" s="11">
        <v>6</v>
      </c>
      <c r="CK21" s="11">
        <v>6</v>
      </c>
      <c r="CL21" s="11">
        <v>5</v>
      </c>
      <c r="CM21" s="11">
        <v>6</v>
      </c>
      <c r="CN21" s="11">
        <v>6</v>
      </c>
      <c r="CO21" s="11">
        <v>6</v>
      </c>
      <c r="CP21" s="11">
        <v>6</v>
      </c>
      <c r="CQ21" s="11">
        <v>6</v>
      </c>
      <c r="CR21" s="11">
        <v>6</v>
      </c>
      <c r="CS21" s="11">
        <v>6</v>
      </c>
      <c r="CT21" s="11">
        <v>6</v>
      </c>
      <c r="CU21" s="11">
        <v>6</v>
      </c>
      <c r="CV21" s="11">
        <v>6</v>
      </c>
      <c r="CW21" s="11">
        <v>6</v>
      </c>
      <c r="CX21" s="11">
        <v>6</v>
      </c>
      <c r="CY21" s="2" t="s">
        <v>28</v>
      </c>
      <c r="CZ21" s="9" t="s">
        <v>718</v>
      </c>
      <c r="DA21" t="str">
        <f>LOOKUP(W21,Matrix!$A$1:$A$6,Matrix!$B$1:$B$6)</f>
        <v>Acceptable</v>
      </c>
      <c r="DB21" t="str">
        <f>LOOKUP(X21,Matrix!$A$1:$A$6,Matrix!$B$1:$B$6)</f>
        <v>Acceptable</v>
      </c>
      <c r="DC21" t="str">
        <f>LOOKUP(Y21,Matrix!$A$1:$A$6,Matrix!$B$1:$B$6)</f>
        <v>Acceptable</v>
      </c>
      <c r="DD21" t="str">
        <f>LOOKUP(Z21,Matrix!$A$1:$A$6,Matrix!$B$1:$B$6)</f>
        <v>Acceptable</v>
      </c>
      <c r="DE21" t="str">
        <f>LOOKUP(AA21,Matrix!$A$1:$A$6,Matrix!$B$1:$B$6)</f>
        <v>Acceptable</v>
      </c>
      <c r="DF21" t="str">
        <f>LOOKUP(AB21,Matrix!$A$1:$A$6,Matrix!$B$1:$B$6)</f>
        <v>Acceptable</v>
      </c>
      <c r="DG21" t="str">
        <f>LOOKUP(AC21,Matrix!$A$1:$A$6,Matrix!$B$1:$B$6)</f>
        <v>Acceptable</v>
      </c>
      <c r="DH21" t="str">
        <f>LOOKUP(AD21,Matrix!$A$1:$A$6,Matrix!$B$1:$B$6)</f>
        <v>Acceptable</v>
      </c>
      <c r="DI21" t="str">
        <f>LOOKUP(AE21,Matrix!$A$1:$A$6,Matrix!$B$1:$B$6)</f>
        <v>Acceptable</v>
      </c>
      <c r="DJ21" t="str">
        <f>LOOKUP(AF21,Matrix!$A$1:$A$6,Matrix!$B$1:$B$6)</f>
        <v>Acceptable</v>
      </c>
      <c r="DK21" t="str">
        <f>LOOKUP(AG21,Matrix!$A$1:$A$6,Matrix!$B$1:$B$6)</f>
        <v>Acceptable</v>
      </c>
      <c r="DL21" t="str">
        <f>LOOKUP(AH21,Matrix!$A$1:$A$6,Matrix!$B$1:$B$6)</f>
        <v>Acceptable</v>
      </c>
      <c r="DM21" t="str">
        <f>LOOKUP(AI21,Matrix!$A$1:$A$6,Matrix!$B$1:$B$6)</f>
        <v>Acceptable</v>
      </c>
      <c r="DN21" t="str">
        <f>LOOKUP(AJ21,Matrix!$A$1:$A$6,Matrix!$B$1:$B$6)</f>
        <v>Acceptable</v>
      </c>
      <c r="DO21" t="str">
        <f>LOOKUP(AK21,Matrix!$A$1:$A$6,Matrix!$B$1:$B$6)</f>
        <v>Acceptable</v>
      </c>
      <c r="DP21" t="str">
        <f>LOOKUP(AL21,Matrix!$A$1:$A$6,Matrix!$B$1:$B$6)</f>
        <v>Acceptable</v>
      </c>
      <c r="DQ21" t="str">
        <f>LOOKUP(AM21,Matrix!$A$1:$A$6,Matrix!$B$1:$B$6)</f>
        <v>Acceptable</v>
      </c>
      <c r="DR21" t="str">
        <f>LOOKUP(AN21,Matrix!$A$1:$A$6,Matrix!$B$1:$B$6)</f>
        <v>Acceptable</v>
      </c>
      <c r="DS21" t="str">
        <f>LOOKUP(AO21,Matrix!$A$1:$A$6,Matrix!$B$1:$B$6)</f>
        <v>Acceptable</v>
      </c>
      <c r="DT21" t="str">
        <f>LOOKUP(AP21,Matrix!$A$1:$A$6,Matrix!$B$1:$B$6)</f>
        <v>Acceptable</v>
      </c>
      <c r="DU21" t="str">
        <f>LOOKUP(AQ21,Matrix!$A$1:$A$6,Matrix!$B$1:$B$6)</f>
        <v>Acceptable</v>
      </c>
      <c r="DV21" t="str">
        <f>LOOKUP(AR21,Matrix!$A$1:$A$6,Matrix!$B$1:$B$6)</f>
        <v>Acceptable</v>
      </c>
      <c r="DW21" t="str">
        <f>LOOKUP(AS21,Matrix!$A$1:$A$6,Matrix!$B$1:$B$6)</f>
        <v>Acceptable</v>
      </c>
      <c r="DX21" t="str">
        <f>LOOKUP(AT21,Matrix!$A$1:$A$6,Matrix!$B$1:$B$6)</f>
        <v>Acceptable</v>
      </c>
      <c r="DY21" t="str">
        <f>LOOKUP(AU21,Matrix!$A$1:$A$6,Matrix!$B$1:$B$6)</f>
        <v>Acceptable</v>
      </c>
      <c r="DZ21" t="str">
        <f>LOOKUP(AV21,Matrix!$A$1:$A$6,Matrix!$B$1:$B$6)</f>
        <v>Acceptable</v>
      </c>
      <c r="EA21" t="str">
        <f>LOOKUP(AW21,Matrix!$A$1:$A$6,Matrix!$B$1:$B$6)</f>
        <v>Acceptable</v>
      </c>
      <c r="EB21" t="str">
        <f>LOOKUP(AX21,Matrix!$A$1:$A$6,Matrix!$B$1:$B$6)</f>
        <v>Acceptable</v>
      </c>
      <c r="EC21" t="str">
        <f>LOOKUP(AY21,Matrix!$A$1:$A$6,Matrix!$B$1:$B$6)</f>
        <v>Acceptable</v>
      </c>
      <c r="ED21" t="str">
        <f>LOOKUP(AZ21,Matrix!$A$1:$A$6,Matrix!$B$1:$B$6)</f>
        <v>Acceptable</v>
      </c>
      <c r="EE21" t="str">
        <f>LOOKUP(BA21,Matrix!$A$1:$A$6,Matrix!$B$1:$B$6)</f>
        <v>Acceptable</v>
      </c>
      <c r="EF21" t="str">
        <f>LOOKUP(BB21,Matrix!$A$1:$A$6,Matrix!$B$1:$B$6)</f>
        <v>Acceptable</v>
      </c>
      <c r="EG21" t="str">
        <f>LOOKUP(BC21,Matrix!$A$1:$A$6,Matrix!$B$1:$B$6)</f>
        <v>Acceptable</v>
      </c>
      <c r="EH21" t="str">
        <f>LOOKUP(BD21,Matrix!$A$1:$A$6,Matrix!$B$1:$B$6)</f>
        <v>Acceptable</v>
      </c>
      <c r="EI21" t="str">
        <f>LOOKUP(BE21,Matrix!$A$1:$A$6,Matrix!$B$1:$B$6)</f>
        <v>Acceptable</v>
      </c>
      <c r="EJ21" t="str">
        <f>LOOKUP(BF21,Matrix!$A$1:$A$6,Matrix!$B$1:$B$6)</f>
        <v>Acceptable</v>
      </c>
      <c r="EK21" t="str">
        <f>LOOKUP(BG21,Matrix!$A$1:$A$6,Matrix!$B$1:$B$6)</f>
        <v>Acceptable</v>
      </c>
      <c r="EL21" t="str">
        <f>LOOKUP(BH21,Matrix!$A$1:$A$6,Matrix!$B$1:$B$6)</f>
        <v>Acceptable</v>
      </c>
      <c r="EM21" t="str">
        <f>LOOKUP(BI21,Matrix!$A$1:$A$6,Matrix!$B$1:$B$6)</f>
        <v>Acceptable</v>
      </c>
      <c r="EN21" t="str">
        <f>LOOKUP(BJ21,Matrix!$A$1:$A$6,Matrix!$B$1:$B$6)</f>
        <v>Acceptable</v>
      </c>
      <c r="EO21" t="str">
        <f>LOOKUP(BK21,Matrix!$A$1:$A$6,Matrix!$B$1:$B$6)</f>
        <v>Acceptable</v>
      </c>
      <c r="EP21" t="str">
        <f>LOOKUP(BL21,Matrix!$A$1:$A$6,Matrix!$B$1:$B$6)</f>
        <v>Acceptable</v>
      </c>
      <c r="EQ21" t="str">
        <f>LOOKUP(BM21,Matrix!$A$1:$A$6,Matrix!$B$1:$B$6)</f>
        <v>Acceptable</v>
      </c>
      <c r="ER21" t="str">
        <f>LOOKUP(BN21,Matrix!$A$1:$A$6,Matrix!$B$1:$B$6)</f>
        <v>Acceptable</v>
      </c>
      <c r="ES21" t="str">
        <f>LOOKUP(BO21,Matrix!$A$1:$A$6,Matrix!$B$1:$B$6)</f>
        <v>Acceptable</v>
      </c>
      <c r="ET21" t="str">
        <f>LOOKUP(BP21,Matrix!$A$1:$A$6,Matrix!$B$1:$B$6)</f>
        <v>Acceptable</v>
      </c>
      <c r="EU21" t="str">
        <f>LOOKUP(BQ21,Matrix!$A$1:$A$6,Matrix!$B$1:$B$6)</f>
        <v>Acceptable</v>
      </c>
      <c r="EV21" t="str">
        <f>LOOKUP(BR21,Matrix!$A$1:$A$6,Matrix!$B$1:$B$6)</f>
        <v>Acceptable</v>
      </c>
      <c r="EW21" t="str">
        <f>LOOKUP(BS21,Matrix!$A$1:$A$6,Matrix!$B$1:$B$6)</f>
        <v>Acceptable</v>
      </c>
      <c r="EX21" t="str">
        <f>LOOKUP(BT21,Matrix!$A$1:$A$6,Matrix!$B$1:$B$6)</f>
        <v>Acceptable</v>
      </c>
      <c r="EY21" t="str">
        <f>LOOKUP(BU21,Matrix!$A$1:$A$6,Matrix!$B$1:$B$6)</f>
        <v>Acceptable</v>
      </c>
      <c r="EZ21" t="str">
        <f>LOOKUP(BV21,Matrix!$A$1:$A$6,Matrix!$B$1:$B$6)</f>
        <v>Acceptable</v>
      </c>
      <c r="FA21" t="str">
        <f>LOOKUP(BW21,Matrix!$A$1:$A$6,Matrix!$B$1:$B$6)</f>
        <v>Acceptable</v>
      </c>
      <c r="FB21" t="str">
        <f>LOOKUP(BX21,Matrix!$A$1:$A$6,Matrix!$B$1:$B$6)</f>
        <v>Acceptable</v>
      </c>
      <c r="FC21" t="str">
        <f>LOOKUP(BY21,Matrix!$A$1:$A$6,Matrix!$B$1:$B$6)</f>
        <v>Acceptable</v>
      </c>
      <c r="FD21" t="str">
        <f>LOOKUP(BZ21,Matrix!$A$1:$A$6,Matrix!$B$1:$B$6)</f>
        <v>Acceptable</v>
      </c>
      <c r="FE21" t="str">
        <f>LOOKUP(CA21,Matrix!$A$1:$A$6,Matrix!$B$1:$B$6)</f>
        <v>Acceptable</v>
      </c>
      <c r="FF21" t="str">
        <f>LOOKUP(CB21,Matrix!$A$1:$A$6,Matrix!$B$1:$B$6)</f>
        <v>Acceptable</v>
      </c>
      <c r="FG21" t="str">
        <f>LOOKUP(CC21,Matrix!$A$1:$A$6,Matrix!$B$1:$B$6)</f>
        <v>Acceptable</v>
      </c>
      <c r="FH21" t="str">
        <f>LOOKUP(CD21,Matrix!$A$1:$A$6,Matrix!$B$1:$B$6)</f>
        <v>Acceptable</v>
      </c>
      <c r="FI21" t="str">
        <f>LOOKUP(CE21,Matrix!$A$1:$A$6,Matrix!$B$1:$B$6)</f>
        <v>Acceptable</v>
      </c>
      <c r="FJ21" t="str">
        <f>LOOKUP(CF21,Matrix!$A$1:$A$6,Matrix!$B$1:$B$6)</f>
        <v>Acceptable</v>
      </c>
      <c r="FK21" t="str">
        <f>LOOKUP(CG21,Matrix!$A$1:$A$6,Matrix!$B$1:$B$6)</f>
        <v>Acceptable</v>
      </c>
      <c r="FL21" t="str">
        <f>LOOKUP(CH21,Matrix!$A$1:$A$6,Matrix!$B$1:$B$6)</f>
        <v>Acceptable</v>
      </c>
      <c r="FM21" t="str">
        <f>LOOKUP(CI21,Matrix!$A$1:$A$6,Matrix!$B$1:$B$6)</f>
        <v>Acceptable</v>
      </c>
      <c r="FN21" t="str">
        <f>LOOKUP(CJ21,Matrix!$A$1:$A$6,Matrix!$B$1:$B$6)</f>
        <v>Acceptable</v>
      </c>
      <c r="FO21" t="str">
        <f>LOOKUP(CK21,Matrix!$A$1:$A$6,Matrix!$B$1:$B$6)</f>
        <v>Acceptable</v>
      </c>
      <c r="FP21" t="str">
        <f>LOOKUP(CL21,Matrix!$A$1:$A$6,Matrix!$B$1:$B$6)</f>
        <v>Acceptable</v>
      </c>
      <c r="FQ21" t="str">
        <f>LOOKUP(CM21,Matrix!$A$1:$A$6,Matrix!$B$1:$B$6)</f>
        <v>Acceptable</v>
      </c>
      <c r="FR21" t="str">
        <f>LOOKUP(CN21,Matrix!$A$1:$A$6,Matrix!$B$1:$B$6)</f>
        <v>Acceptable</v>
      </c>
      <c r="FS21" t="str">
        <f>LOOKUP(CO21,Matrix!$A$1:$A$6,Matrix!$B$1:$B$6)</f>
        <v>Acceptable</v>
      </c>
      <c r="FT21" t="str">
        <f>LOOKUP(CP21,Matrix!$A$1:$A$6,Matrix!$B$1:$B$6)</f>
        <v>Acceptable</v>
      </c>
      <c r="FU21" t="str">
        <f>LOOKUP(CQ21,Matrix!$A$1:$A$6,Matrix!$B$1:$B$6)</f>
        <v>Acceptable</v>
      </c>
      <c r="FV21" t="str">
        <f>LOOKUP(CR21,Matrix!$A$1:$A$6,Matrix!$B$1:$B$6)</f>
        <v>Acceptable</v>
      </c>
      <c r="FW21" t="str">
        <f>LOOKUP(CS21,Matrix!$A$1:$A$6,Matrix!$B$1:$B$6)</f>
        <v>Acceptable</v>
      </c>
      <c r="FX21" t="str">
        <f>LOOKUP(CT21,Matrix!$A$1:$A$6,Matrix!$B$1:$B$6)</f>
        <v>Acceptable</v>
      </c>
      <c r="FY21" t="str">
        <f>LOOKUP(CU21,Matrix!$A$1:$A$6,Matrix!$B$1:$B$6)</f>
        <v>Acceptable</v>
      </c>
      <c r="FZ21" t="str">
        <f>LOOKUP(CV21,Matrix!$A$1:$A$6,Matrix!$B$1:$B$6)</f>
        <v>Acceptable</v>
      </c>
      <c r="GA21" t="str">
        <f>LOOKUP(CW21,Matrix!$A$1:$A$6,Matrix!$B$1:$B$6)</f>
        <v>Acceptable</v>
      </c>
      <c r="GB21" t="str">
        <f>LOOKUP(CX21,Matrix!$A$1:$A$6,Matrix!$B$1:$B$6)</f>
        <v>Acceptable</v>
      </c>
    </row>
    <row r="22" spans="1:184" ht="15.75" customHeight="1" x14ac:dyDescent="0.2">
      <c r="A22" s="7">
        <v>41795.936923055553</v>
      </c>
      <c r="B22" s="1">
        <v>61</v>
      </c>
      <c r="C22" s="1" t="s">
        <v>233</v>
      </c>
      <c r="D22" s="1" t="s">
        <v>234</v>
      </c>
      <c r="E22" s="1" t="s">
        <v>235</v>
      </c>
      <c r="F22" s="1" t="s">
        <v>236</v>
      </c>
      <c r="G22" s="1" t="s">
        <v>237</v>
      </c>
      <c r="H22" s="1" t="s">
        <v>238</v>
      </c>
      <c r="I22" s="1" t="s">
        <v>239</v>
      </c>
      <c r="J22" s="1">
        <v>8</v>
      </c>
      <c r="K22" s="1">
        <v>1</v>
      </c>
      <c r="L22" s="1" t="s">
        <v>240</v>
      </c>
      <c r="O22" s="1">
        <v>1</v>
      </c>
      <c r="P22" s="1" t="s">
        <v>241</v>
      </c>
      <c r="Q22" s="1" t="s">
        <v>242</v>
      </c>
      <c r="R22" s="1" t="s">
        <v>243</v>
      </c>
      <c r="S22" s="1">
        <v>4</v>
      </c>
      <c r="T22" s="1">
        <v>6</v>
      </c>
      <c r="U22" s="1">
        <v>40</v>
      </c>
      <c r="V22" s="1">
        <f t="shared" si="0"/>
        <v>240</v>
      </c>
      <c r="W22" s="11">
        <v>5</v>
      </c>
      <c r="X22" s="11">
        <v>6</v>
      </c>
      <c r="Y22" s="11">
        <v>5</v>
      </c>
      <c r="Z22" s="11">
        <v>6</v>
      </c>
      <c r="AA22" s="11">
        <v>5</v>
      </c>
      <c r="AB22" s="11">
        <v>5</v>
      </c>
      <c r="AC22" s="11">
        <v>6</v>
      </c>
      <c r="AD22" s="11">
        <v>6</v>
      </c>
      <c r="AE22" s="11">
        <v>6</v>
      </c>
      <c r="AF22" s="11">
        <v>6</v>
      </c>
      <c r="AG22" s="11">
        <v>6</v>
      </c>
      <c r="AH22" s="11">
        <v>6</v>
      </c>
      <c r="AI22" s="11">
        <v>6</v>
      </c>
      <c r="AJ22" s="11">
        <v>6</v>
      </c>
      <c r="AK22" s="11">
        <v>6</v>
      </c>
      <c r="AL22" s="11">
        <v>6</v>
      </c>
      <c r="AM22" s="11">
        <v>5</v>
      </c>
      <c r="AN22" s="11">
        <v>5</v>
      </c>
      <c r="AO22" s="11">
        <v>6</v>
      </c>
      <c r="AP22" s="11">
        <v>6</v>
      </c>
      <c r="AQ22" s="11">
        <v>5</v>
      </c>
      <c r="AR22" s="11">
        <v>6</v>
      </c>
      <c r="AS22" s="11">
        <v>5</v>
      </c>
      <c r="AT22" s="11">
        <v>6</v>
      </c>
      <c r="AU22" s="11">
        <v>5</v>
      </c>
      <c r="AV22" s="11">
        <v>5</v>
      </c>
      <c r="AW22" s="11">
        <v>6</v>
      </c>
      <c r="AX22" s="11">
        <v>6</v>
      </c>
      <c r="AY22" s="11">
        <v>6</v>
      </c>
      <c r="AZ22" s="11">
        <v>6</v>
      </c>
      <c r="BA22" s="11">
        <v>6</v>
      </c>
      <c r="BB22" s="11">
        <v>6</v>
      </c>
      <c r="BC22" s="11">
        <v>6</v>
      </c>
      <c r="BD22" s="11">
        <v>6</v>
      </c>
      <c r="BE22" s="11">
        <v>6</v>
      </c>
      <c r="BF22" s="11">
        <v>6</v>
      </c>
      <c r="BG22" s="11">
        <v>6</v>
      </c>
      <c r="BH22" s="11">
        <v>6</v>
      </c>
      <c r="BI22" s="11">
        <v>6</v>
      </c>
      <c r="BJ22" s="11">
        <v>5</v>
      </c>
      <c r="BK22" s="11">
        <v>5</v>
      </c>
      <c r="BL22" s="11">
        <v>6</v>
      </c>
      <c r="BM22" s="11">
        <v>5</v>
      </c>
      <c r="BN22" s="11">
        <v>6</v>
      </c>
      <c r="BO22" s="11">
        <v>5</v>
      </c>
      <c r="BP22" s="11">
        <v>5</v>
      </c>
      <c r="BQ22" s="11">
        <v>6</v>
      </c>
      <c r="BR22" s="11">
        <v>6</v>
      </c>
      <c r="BS22" s="11">
        <v>6</v>
      </c>
      <c r="BT22" s="11">
        <v>6</v>
      </c>
      <c r="BU22" s="11">
        <v>6</v>
      </c>
      <c r="BV22" s="11">
        <v>6</v>
      </c>
      <c r="BW22" s="11">
        <v>6</v>
      </c>
      <c r="BX22" s="11">
        <v>6</v>
      </c>
      <c r="BY22" s="11">
        <v>6</v>
      </c>
      <c r="BZ22" s="11">
        <v>6</v>
      </c>
      <c r="CA22" s="11">
        <v>5</v>
      </c>
      <c r="CB22" s="11">
        <v>5</v>
      </c>
      <c r="CC22" s="11">
        <v>6</v>
      </c>
      <c r="CD22" s="11">
        <v>6</v>
      </c>
      <c r="CE22" s="11">
        <v>5</v>
      </c>
      <c r="CF22" s="11">
        <v>6</v>
      </c>
      <c r="CG22" s="11">
        <v>5</v>
      </c>
      <c r="CH22" s="11">
        <v>6</v>
      </c>
      <c r="CI22" s="11">
        <v>5</v>
      </c>
      <c r="CJ22" s="11">
        <v>5</v>
      </c>
      <c r="CK22" s="11">
        <v>6</v>
      </c>
      <c r="CL22" s="11">
        <v>6</v>
      </c>
      <c r="CM22" s="11">
        <v>6</v>
      </c>
      <c r="CN22" s="11">
        <v>5</v>
      </c>
      <c r="CO22" s="11">
        <v>6</v>
      </c>
      <c r="CP22" s="11">
        <v>6</v>
      </c>
      <c r="CQ22" s="11">
        <v>6</v>
      </c>
      <c r="CR22" s="11">
        <v>6</v>
      </c>
      <c r="CS22" s="11">
        <v>6</v>
      </c>
      <c r="CT22" s="11">
        <v>5</v>
      </c>
      <c r="CU22" s="11">
        <v>5</v>
      </c>
      <c r="CV22" s="11">
        <v>6</v>
      </c>
      <c r="CW22" s="11">
        <v>6</v>
      </c>
      <c r="CX22" s="11">
        <v>6</v>
      </c>
      <c r="CY22" s="2" t="s">
        <v>28</v>
      </c>
      <c r="CZ22" s="9" t="s">
        <v>719</v>
      </c>
      <c r="DA22" t="str">
        <f>LOOKUP(W22,Matrix!$A$1:$A$6,Matrix!$B$1:$B$6)</f>
        <v>Acceptable</v>
      </c>
      <c r="DB22" t="str">
        <f>LOOKUP(X22,Matrix!$A$1:$A$6,Matrix!$B$1:$B$6)</f>
        <v>Acceptable</v>
      </c>
      <c r="DC22" t="str">
        <f>LOOKUP(Y22,Matrix!$A$1:$A$6,Matrix!$B$1:$B$6)</f>
        <v>Acceptable</v>
      </c>
      <c r="DD22" t="str">
        <f>LOOKUP(Z22,Matrix!$A$1:$A$6,Matrix!$B$1:$B$6)</f>
        <v>Acceptable</v>
      </c>
      <c r="DE22" t="str">
        <f>LOOKUP(AA22,Matrix!$A$1:$A$6,Matrix!$B$1:$B$6)</f>
        <v>Acceptable</v>
      </c>
      <c r="DF22" t="str">
        <f>LOOKUP(AB22,Matrix!$A$1:$A$6,Matrix!$B$1:$B$6)</f>
        <v>Acceptable</v>
      </c>
      <c r="DG22" t="str">
        <f>LOOKUP(AC22,Matrix!$A$1:$A$6,Matrix!$B$1:$B$6)</f>
        <v>Acceptable</v>
      </c>
      <c r="DH22" t="str">
        <f>LOOKUP(AD22,Matrix!$A$1:$A$6,Matrix!$B$1:$B$6)</f>
        <v>Acceptable</v>
      </c>
      <c r="DI22" t="str">
        <f>LOOKUP(AE22,Matrix!$A$1:$A$6,Matrix!$B$1:$B$6)</f>
        <v>Acceptable</v>
      </c>
      <c r="DJ22" t="str">
        <f>LOOKUP(AF22,Matrix!$A$1:$A$6,Matrix!$B$1:$B$6)</f>
        <v>Acceptable</v>
      </c>
      <c r="DK22" t="str">
        <f>LOOKUP(AG22,Matrix!$A$1:$A$6,Matrix!$B$1:$B$6)</f>
        <v>Acceptable</v>
      </c>
      <c r="DL22" t="str">
        <f>LOOKUP(AH22,Matrix!$A$1:$A$6,Matrix!$B$1:$B$6)</f>
        <v>Acceptable</v>
      </c>
      <c r="DM22" t="str">
        <f>LOOKUP(AI22,Matrix!$A$1:$A$6,Matrix!$B$1:$B$6)</f>
        <v>Acceptable</v>
      </c>
      <c r="DN22" t="str">
        <f>LOOKUP(AJ22,Matrix!$A$1:$A$6,Matrix!$B$1:$B$6)</f>
        <v>Acceptable</v>
      </c>
      <c r="DO22" t="str">
        <f>LOOKUP(AK22,Matrix!$A$1:$A$6,Matrix!$B$1:$B$6)</f>
        <v>Acceptable</v>
      </c>
      <c r="DP22" t="str">
        <f>LOOKUP(AL22,Matrix!$A$1:$A$6,Matrix!$B$1:$B$6)</f>
        <v>Acceptable</v>
      </c>
      <c r="DQ22" t="str">
        <f>LOOKUP(AM22,Matrix!$A$1:$A$6,Matrix!$B$1:$B$6)</f>
        <v>Acceptable</v>
      </c>
      <c r="DR22" t="str">
        <f>LOOKUP(AN22,Matrix!$A$1:$A$6,Matrix!$B$1:$B$6)</f>
        <v>Acceptable</v>
      </c>
      <c r="DS22" t="str">
        <f>LOOKUP(AO22,Matrix!$A$1:$A$6,Matrix!$B$1:$B$6)</f>
        <v>Acceptable</v>
      </c>
      <c r="DT22" t="str">
        <f>LOOKUP(AP22,Matrix!$A$1:$A$6,Matrix!$B$1:$B$6)</f>
        <v>Acceptable</v>
      </c>
      <c r="DU22" t="str">
        <f>LOOKUP(AQ22,Matrix!$A$1:$A$6,Matrix!$B$1:$B$6)</f>
        <v>Acceptable</v>
      </c>
      <c r="DV22" t="str">
        <f>LOOKUP(AR22,Matrix!$A$1:$A$6,Matrix!$B$1:$B$6)</f>
        <v>Acceptable</v>
      </c>
      <c r="DW22" t="str">
        <f>LOOKUP(AS22,Matrix!$A$1:$A$6,Matrix!$B$1:$B$6)</f>
        <v>Acceptable</v>
      </c>
      <c r="DX22" t="str">
        <f>LOOKUP(AT22,Matrix!$A$1:$A$6,Matrix!$B$1:$B$6)</f>
        <v>Acceptable</v>
      </c>
      <c r="DY22" t="str">
        <f>LOOKUP(AU22,Matrix!$A$1:$A$6,Matrix!$B$1:$B$6)</f>
        <v>Acceptable</v>
      </c>
      <c r="DZ22" t="str">
        <f>LOOKUP(AV22,Matrix!$A$1:$A$6,Matrix!$B$1:$B$6)</f>
        <v>Acceptable</v>
      </c>
      <c r="EA22" t="str">
        <f>LOOKUP(AW22,Matrix!$A$1:$A$6,Matrix!$B$1:$B$6)</f>
        <v>Acceptable</v>
      </c>
      <c r="EB22" t="str">
        <f>LOOKUP(AX22,Matrix!$A$1:$A$6,Matrix!$B$1:$B$6)</f>
        <v>Acceptable</v>
      </c>
      <c r="EC22" t="str">
        <f>LOOKUP(AY22,Matrix!$A$1:$A$6,Matrix!$B$1:$B$6)</f>
        <v>Acceptable</v>
      </c>
      <c r="ED22" t="str">
        <f>LOOKUP(AZ22,Matrix!$A$1:$A$6,Matrix!$B$1:$B$6)</f>
        <v>Acceptable</v>
      </c>
      <c r="EE22" t="str">
        <f>LOOKUP(BA22,Matrix!$A$1:$A$6,Matrix!$B$1:$B$6)</f>
        <v>Acceptable</v>
      </c>
      <c r="EF22" t="str">
        <f>LOOKUP(BB22,Matrix!$A$1:$A$6,Matrix!$B$1:$B$6)</f>
        <v>Acceptable</v>
      </c>
      <c r="EG22" t="str">
        <f>LOOKUP(BC22,Matrix!$A$1:$A$6,Matrix!$B$1:$B$6)</f>
        <v>Acceptable</v>
      </c>
      <c r="EH22" t="str">
        <f>LOOKUP(BD22,Matrix!$A$1:$A$6,Matrix!$B$1:$B$6)</f>
        <v>Acceptable</v>
      </c>
      <c r="EI22" t="str">
        <f>LOOKUP(BE22,Matrix!$A$1:$A$6,Matrix!$B$1:$B$6)</f>
        <v>Acceptable</v>
      </c>
      <c r="EJ22" t="str">
        <f>LOOKUP(BF22,Matrix!$A$1:$A$6,Matrix!$B$1:$B$6)</f>
        <v>Acceptable</v>
      </c>
      <c r="EK22" t="str">
        <f>LOOKUP(BG22,Matrix!$A$1:$A$6,Matrix!$B$1:$B$6)</f>
        <v>Acceptable</v>
      </c>
      <c r="EL22" t="str">
        <f>LOOKUP(BH22,Matrix!$A$1:$A$6,Matrix!$B$1:$B$6)</f>
        <v>Acceptable</v>
      </c>
      <c r="EM22" t="str">
        <f>LOOKUP(BI22,Matrix!$A$1:$A$6,Matrix!$B$1:$B$6)</f>
        <v>Acceptable</v>
      </c>
      <c r="EN22" t="str">
        <f>LOOKUP(BJ22,Matrix!$A$1:$A$6,Matrix!$B$1:$B$6)</f>
        <v>Acceptable</v>
      </c>
      <c r="EO22" t="str">
        <f>LOOKUP(BK22,Matrix!$A$1:$A$6,Matrix!$B$1:$B$6)</f>
        <v>Acceptable</v>
      </c>
      <c r="EP22" t="str">
        <f>LOOKUP(BL22,Matrix!$A$1:$A$6,Matrix!$B$1:$B$6)</f>
        <v>Acceptable</v>
      </c>
      <c r="EQ22" t="str">
        <f>LOOKUP(BM22,Matrix!$A$1:$A$6,Matrix!$B$1:$B$6)</f>
        <v>Acceptable</v>
      </c>
      <c r="ER22" t="str">
        <f>LOOKUP(BN22,Matrix!$A$1:$A$6,Matrix!$B$1:$B$6)</f>
        <v>Acceptable</v>
      </c>
      <c r="ES22" t="str">
        <f>LOOKUP(BO22,Matrix!$A$1:$A$6,Matrix!$B$1:$B$6)</f>
        <v>Acceptable</v>
      </c>
      <c r="ET22" t="str">
        <f>LOOKUP(BP22,Matrix!$A$1:$A$6,Matrix!$B$1:$B$6)</f>
        <v>Acceptable</v>
      </c>
      <c r="EU22" t="str">
        <f>LOOKUP(BQ22,Matrix!$A$1:$A$6,Matrix!$B$1:$B$6)</f>
        <v>Acceptable</v>
      </c>
      <c r="EV22" t="str">
        <f>LOOKUP(BR22,Matrix!$A$1:$A$6,Matrix!$B$1:$B$6)</f>
        <v>Acceptable</v>
      </c>
      <c r="EW22" t="str">
        <f>LOOKUP(BS22,Matrix!$A$1:$A$6,Matrix!$B$1:$B$6)</f>
        <v>Acceptable</v>
      </c>
      <c r="EX22" t="str">
        <f>LOOKUP(BT22,Matrix!$A$1:$A$6,Matrix!$B$1:$B$6)</f>
        <v>Acceptable</v>
      </c>
      <c r="EY22" t="str">
        <f>LOOKUP(BU22,Matrix!$A$1:$A$6,Matrix!$B$1:$B$6)</f>
        <v>Acceptable</v>
      </c>
      <c r="EZ22" t="str">
        <f>LOOKUP(BV22,Matrix!$A$1:$A$6,Matrix!$B$1:$B$6)</f>
        <v>Acceptable</v>
      </c>
      <c r="FA22" t="str">
        <f>LOOKUP(BW22,Matrix!$A$1:$A$6,Matrix!$B$1:$B$6)</f>
        <v>Acceptable</v>
      </c>
      <c r="FB22" t="str">
        <f>LOOKUP(BX22,Matrix!$A$1:$A$6,Matrix!$B$1:$B$6)</f>
        <v>Acceptable</v>
      </c>
      <c r="FC22" t="str">
        <f>LOOKUP(BY22,Matrix!$A$1:$A$6,Matrix!$B$1:$B$6)</f>
        <v>Acceptable</v>
      </c>
      <c r="FD22" t="str">
        <f>LOOKUP(BZ22,Matrix!$A$1:$A$6,Matrix!$B$1:$B$6)</f>
        <v>Acceptable</v>
      </c>
      <c r="FE22" t="str">
        <f>LOOKUP(CA22,Matrix!$A$1:$A$6,Matrix!$B$1:$B$6)</f>
        <v>Acceptable</v>
      </c>
      <c r="FF22" t="str">
        <f>LOOKUP(CB22,Matrix!$A$1:$A$6,Matrix!$B$1:$B$6)</f>
        <v>Acceptable</v>
      </c>
      <c r="FG22" t="str">
        <f>LOOKUP(CC22,Matrix!$A$1:$A$6,Matrix!$B$1:$B$6)</f>
        <v>Acceptable</v>
      </c>
      <c r="FH22" t="str">
        <f>LOOKUP(CD22,Matrix!$A$1:$A$6,Matrix!$B$1:$B$6)</f>
        <v>Acceptable</v>
      </c>
      <c r="FI22" t="str">
        <f>LOOKUP(CE22,Matrix!$A$1:$A$6,Matrix!$B$1:$B$6)</f>
        <v>Acceptable</v>
      </c>
      <c r="FJ22" t="str">
        <f>LOOKUP(CF22,Matrix!$A$1:$A$6,Matrix!$B$1:$B$6)</f>
        <v>Acceptable</v>
      </c>
      <c r="FK22" t="str">
        <f>LOOKUP(CG22,Matrix!$A$1:$A$6,Matrix!$B$1:$B$6)</f>
        <v>Acceptable</v>
      </c>
      <c r="FL22" t="str">
        <f>LOOKUP(CH22,Matrix!$A$1:$A$6,Matrix!$B$1:$B$6)</f>
        <v>Acceptable</v>
      </c>
      <c r="FM22" t="str">
        <f>LOOKUP(CI22,Matrix!$A$1:$A$6,Matrix!$B$1:$B$6)</f>
        <v>Acceptable</v>
      </c>
      <c r="FN22" t="str">
        <f>LOOKUP(CJ22,Matrix!$A$1:$A$6,Matrix!$B$1:$B$6)</f>
        <v>Acceptable</v>
      </c>
      <c r="FO22" t="str">
        <f>LOOKUP(CK22,Matrix!$A$1:$A$6,Matrix!$B$1:$B$6)</f>
        <v>Acceptable</v>
      </c>
      <c r="FP22" t="str">
        <f>LOOKUP(CL22,Matrix!$A$1:$A$6,Matrix!$B$1:$B$6)</f>
        <v>Acceptable</v>
      </c>
      <c r="FQ22" t="str">
        <f>LOOKUP(CM22,Matrix!$A$1:$A$6,Matrix!$B$1:$B$6)</f>
        <v>Acceptable</v>
      </c>
      <c r="FR22" t="str">
        <f>LOOKUP(CN22,Matrix!$A$1:$A$6,Matrix!$B$1:$B$6)</f>
        <v>Acceptable</v>
      </c>
      <c r="FS22" t="str">
        <f>LOOKUP(CO22,Matrix!$A$1:$A$6,Matrix!$B$1:$B$6)</f>
        <v>Acceptable</v>
      </c>
      <c r="FT22" t="str">
        <f>LOOKUP(CP22,Matrix!$A$1:$A$6,Matrix!$B$1:$B$6)</f>
        <v>Acceptable</v>
      </c>
      <c r="FU22" t="str">
        <f>LOOKUP(CQ22,Matrix!$A$1:$A$6,Matrix!$B$1:$B$6)</f>
        <v>Acceptable</v>
      </c>
      <c r="FV22" t="str">
        <f>LOOKUP(CR22,Matrix!$A$1:$A$6,Matrix!$B$1:$B$6)</f>
        <v>Acceptable</v>
      </c>
      <c r="FW22" t="str">
        <f>LOOKUP(CS22,Matrix!$A$1:$A$6,Matrix!$B$1:$B$6)</f>
        <v>Acceptable</v>
      </c>
      <c r="FX22" t="str">
        <f>LOOKUP(CT22,Matrix!$A$1:$A$6,Matrix!$B$1:$B$6)</f>
        <v>Acceptable</v>
      </c>
      <c r="FY22" t="str">
        <f>LOOKUP(CU22,Matrix!$A$1:$A$6,Matrix!$B$1:$B$6)</f>
        <v>Acceptable</v>
      </c>
      <c r="FZ22" t="str">
        <f>LOOKUP(CV22,Matrix!$A$1:$A$6,Matrix!$B$1:$B$6)</f>
        <v>Acceptable</v>
      </c>
      <c r="GA22" t="str">
        <f>LOOKUP(CW22,Matrix!$A$1:$A$6,Matrix!$B$1:$B$6)</f>
        <v>Acceptable</v>
      </c>
      <c r="GB22" t="str">
        <f>LOOKUP(CX22,Matrix!$A$1:$A$6,Matrix!$B$1:$B$6)</f>
        <v>Acceptable</v>
      </c>
    </row>
    <row r="23" spans="1:184" ht="15.75" customHeight="1" x14ac:dyDescent="0.2">
      <c r="A23" s="7">
        <v>41795.941367083338</v>
      </c>
      <c r="B23" s="1">
        <v>55</v>
      </c>
      <c r="C23" s="1" t="s">
        <v>244</v>
      </c>
      <c r="D23" s="1" t="s">
        <v>245</v>
      </c>
      <c r="E23" s="1" t="s">
        <v>246</v>
      </c>
      <c r="F23" s="1" t="s">
        <v>247</v>
      </c>
      <c r="G23" s="1" t="s">
        <v>248</v>
      </c>
      <c r="H23" s="1" t="s">
        <v>249</v>
      </c>
      <c r="I23" s="1" t="s">
        <v>250</v>
      </c>
      <c r="J23" s="1">
        <v>5</v>
      </c>
      <c r="K23" s="1">
        <v>0</v>
      </c>
      <c r="L23" s="1" t="s">
        <v>251</v>
      </c>
      <c r="N23" s="10"/>
      <c r="O23" s="1">
        <v>1</v>
      </c>
      <c r="P23" s="1" t="s">
        <v>252</v>
      </c>
      <c r="Q23" s="1" t="s">
        <v>253</v>
      </c>
      <c r="R23" s="1" t="s">
        <v>254</v>
      </c>
      <c r="S23" s="1">
        <v>6</v>
      </c>
      <c r="T23" s="1">
        <v>6</v>
      </c>
      <c r="U23" s="1">
        <v>40</v>
      </c>
      <c r="V23" s="1">
        <f t="shared" si="0"/>
        <v>240</v>
      </c>
      <c r="W23" s="11">
        <v>6</v>
      </c>
      <c r="X23" s="11">
        <v>5</v>
      </c>
      <c r="Y23" s="11">
        <v>4</v>
      </c>
      <c r="Z23" s="11">
        <v>4</v>
      </c>
      <c r="AA23" s="11">
        <v>4</v>
      </c>
      <c r="AB23" s="11">
        <v>4</v>
      </c>
      <c r="AC23" s="11">
        <v>4</v>
      </c>
      <c r="AD23" s="11">
        <v>6</v>
      </c>
      <c r="AE23" s="11">
        <v>6</v>
      </c>
      <c r="AF23" s="11">
        <v>4</v>
      </c>
      <c r="AG23" s="11">
        <v>5</v>
      </c>
      <c r="AH23" s="11">
        <v>6</v>
      </c>
      <c r="AI23" s="11">
        <v>6</v>
      </c>
      <c r="AJ23" s="11">
        <v>4</v>
      </c>
      <c r="AK23" s="11">
        <v>6</v>
      </c>
      <c r="AL23" s="11">
        <v>5</v>
      </c>
      <c r="AM23" s="11">
        <v>4</v>
      </c>
      <c r="AN23" s="11">
        <v>4</v>
      </c>
      <c r="AO23" s="11">
        <v>6</v>
      </c>
      <c r="AP23" s="11">
        <v>4</v>
      </c>
      <c r="AQ23" s="11">
        <v>6</v>
      </c>
      <c r="AR23" s="11">
        <v>5</v>
      </c>
      <c r="AS23" s="11">
        <v>4</v>
      </c>
      <c r="AT23" s="11">
        <v>6</v>
      </c>
      <c r="AU23" s="11">
        <v>4</v>
      </c>
      <c r="AV23" s="11">
        <v>6</v>
      </c>
      <c r="AW23" s="11">
        <v>4</v>
      </c>
      <c r="AX23" s="11">
        <v>6</v>
      </c>
      <c r="AY23" s="11">
        <v>6</v>
      </c>
      <c r="AZ23" s="11">
        <v>4</v>
      </c>
      <c r="BA23" s="11">
        <v>6</v>
      </c>
      <c r="BB23" s="11">
        <v>6</v>
      </c>
      <c r="BC23" s="11">
        <v>4</v>
      </c>
      <c r="BD23" s="11">
        <v>4</v>
      </c>
      <c r="BE23" s="11">
        <v>6</v>
      </c>
      <c r="BF23" s="11">
        <v>4</v>
      </c>
      <c r="BG23" s="11">
        <v>6</v>
      </c>
      <c r="BH23" s="11">
        <v>6</v>
      </c>
      <c r="BI23" s="11">
        <v>6</v>
      </c>
      <c r="BJ23" s="11">
        <v>4</v>
      </c>
      <c r="BK23" s="11">
        <v>6</v>
      </c>
      <c r="BL23" s="11">
        <v>5</v>
      </c>
      <c r="BM23" s="11">
        <v>4</v>
      </c>
      <c r="BN23" s="11">
        <v>4</v>
      </c>
      <c r="BO23" s="11">
        <v>4</v>
      </c>
      <c r="BP23" s="11">
        <v>4</v>
      </c>
      <c r="BQ23" s="11">
        <v>4</v>
      </c>
      <c r="BR23" s="11">
        <v>6</v>
      </c>
      <c r="BS23" s="11">
        <v>6</v>
      </c>
      <c r="BT23" s="11">
        <v>6</v>
      </c>
      <c r="BU23" s="11">
        <v>6</v>
      </c>
      <c r="BV23" s="11">
        <v>6</v>
      </c>
      <c r="BW23" s="11">
        <v>6</v>
      </c>
      <c r="BX23" s="11">
        <v>6</v>
      </c>
      <c r="BY23" s="11">
        <v>6</v>
      </c>
      <c r="BZ23" s="11">
        <v>6</v>
      </c>
      <c r="CA23" s="11">
        <v>4</v>
      </c>
      <c r="CB23" s="11">
        <v>4</v>
      </c>
      <c r="CC23" s="11">
        <v>6</v>
      </c>
      <c r="CD23" s="11">
        <v>6</v>
      </c>
      <c r="CE23" s="11">
        <v>6</v>
      </c>
      <c r="CF23" s="11">
        <v>5</v>
      </c>
      <c r="CG23" s="11">
        <v>4</v>
      </c>
      <c r="CH23" s="11">
        <v>6</v>
      </c>
      <c r="CI23" s="11">
        <v>4</v>
      </c>
      <c r="CJ23" s="11">
        <v>4</v>
      </c>
      <c r="CK23" s="11">
        <v>6</v>
      </c>
      <c r="CL23" s="11">
        <v>6</v>
      </c>
      <c r="CM23" s="11">
        <v>6</v>
      </c>
      <c r="CN23" s="11">
        <v>5</v>
      </c>
      <c r="CO23" s="11">
        <v>6</v>
      </c>
      <c r="CP23" s="11">
        <v>6</v>
      </c>
      <c r="CQ23" s="11">
        <v>6</v>
      </c>
      <c r="CR23" s="11">
        <v>6</v>
      </c>
      <c r="CS23" s="11">
        <v>6</v>
      </c>
      <c r="CT23" s="11">
        <v>6</v>
      </c>
      <c r="CU23" s="11">
        <v>4</v>
      </c>
      <c r="CV23" s="11">
        <v>6</v>
      </c>
      <c r="CW23" s="11">
        <v>6</v>
      </c>
      <c r="CX23" s="11">
        <v>6</v>
      </c>
      <c r="CY23" s="2" t="s">
        <v>28</v>
      </c>
      <c r="CZ23" s="9" t="s">
        <v>719</v>
      </c>
      <c r="DA23" t="str">
        <f>LOOKUP(W23,Matrix!$A$1:$A$6,Matrix!$B$1:$B$6)</f>
        <v>Acceptable</v>
      </c>
      <c r="DB23" t="str">
        <f>LOOKUP(X23,Matrix!$A$1:$A$6,Matrix!$B$1:$B$6)</f>
        <v>Acceptable</v>
      </c>
      <c r="DC23" t="str">
        <f>LOOKUP(Y23,Matrix!$A$1:$A$6,Matrix!$B$1:$B$6)</f>
        <v>Ambivalent</v>
      </c>
      <c r="DD23" t="str">
        <f>LOOKUP(Z23,Matrix!$A$1:$A$6,Matrix!$B$1:$B$6)</f>
        <v>Ambivalent</v>
      </c>
      <c r="DE23" t="str">
        <f>LOOKUP(AA23,Matrix!$A$1:$A$6,Matrix!$B$1:$B$6)</f>
        <v>Ambivalent</v>
      </c>
      <c r="DF23" t="str">
        <f>LOOKUP(AB23,Matrix!$A$1:$A$6,Matrix!$B$1:$B$6)</f>
        <v>Ambivalent</v>
      </c>
      <c r="DG23" t="str">
        <f>LOOKUP(AC23,Matrix!$A$1:$A$6,Matrix!$B$1:$B$6)</f>
        <v>Ambivalent</v>
      </c>
      <c r="DH23" t="str">
        <f>LOOKUP(AD23,Matrix!$A$1:$A$6,Matrix!$B$1:$B$6)</f>
        <v>Acceptable</v>
      </c>
      <c r="DI23" t="str">
        <f>LOOKUP(AE23,Matrix!$A$1:$A$6,Matrix!$B$1:$B$6)</f>
        <v>Acceptable</v>
      </c>
      <c r="DJ23" t="str">
        <f>LOOKUP(AF23,Matrix!$A$1:$A$6,Matrix!$B$1:$B$6)</f>
        <v>Ambivalent</v>
      </c>
      <c r="DK23" t="str">
        <f>LOOKUP(AG23,Matrix!$A$1:$A$6,Matrix!$B$1:$B$6)</f>
        <v>Acceptable</v>
      </c>
      <c r="DL23" t="str">
        <f>LOOKUP(AH23,Matrix!$A$1:$A$6,Matrix!$B$1:$B$6)</f>
        <v>Acceptable</v>
      </c>
      <c r="DM23" t="str">
        <f>LOOKUP(AI23,Matrix!$A$1:$A$6,Matrix!$B$1:$B$6)</f>
        <v>Acceptable</v>
      </c>
      <c r="DN23" t="str">
        <f>LOOKUP(AJ23,Matrix!$A$1:$A$6,Matrix!$B$1:$B$6)</f>
        <v>Ambivalent</v>
      </c>
      <c r="DO23" t="str">
        <f>LOOKUP(AK23,Matrix!$A$1:$A$6,Matrix!$B$1:$B$6)</f>
        <v>Acceptable</v>
      </c>
      <c r="DP23" t="str">
        <f>LOOKUP(AL23,Matrix!$A$1:$A$6,Matrix!$B$1:$B$6)</f>
        <v>Acceptable</v>
      </c>
      <c r="DQ23" t="str">
        <f>LOOKUP(AM23,Matrix!$A$1:$A$6,Matrix!$B$1:$B$6)</f>
        <v>Ambivalent</v>
      </c>
      <c r="DR23" t="str">
        <f>LOOKUP(AN23,Matrix!$A$1:$A$6,Matrix!$B$1:$B$6)</f>
        <v>Ambivalent</v>
      </c>
      <c r="DS23" t="str">
        <f>LOOKUP(AO23,Matrix!$A$1:$A$6,Matrix!$B$1:$B$6)</f>
        <v>Acceptable</v>
      </c>
      <c r="DT23" t="str">
        <f>LOOKUP(AP23,Matrix!$A$1:$A$6,Matrix!$B$1:$B$6)</f>
        <v>Ambivalent</v>
      </c>
      <c r="DU23" t="str">
        <f>LOOKUP(AQ23,Matrix!$A$1:$A$6,Matrix!$B$1:$B$6)</f>
        <v>Acceptable</v>
      </c>
      <c r="DV23" t="str">
        <f>LOOKUP(AR23,Matrix!$A$1:$A$6,Matrix!$B$1:$B$6)</f>
        <v>Acceptable</v>
      </c>
      <c r="DW23" t="str">
        <f>LOOKUP(AS23,Matrix!$A$1:$A$6,Matrix!$B$1:$B$6)</f>
        <v>Ambivalent</v>
      </c>
      <c r="DX23" t="str">
        <f>LOOKUP(AT23,Matrix!$A$1:$A$6,Matrix!$B$1:$B$6)</f>
        <v>Acceptable</v>
      </c>
      <c r="DY23" t="str">
        <f>LOOKUP(AU23,Matrix!$A$1:$A$6,Matrix!$B$1:$B$6)</f>
        <v>Ambivalent</v>
      </c>
      <c r="DZ23" t="str">
        <f>LOOKUP(AV23,Matrix!$A$1:$A$6,Matrix!$B$1:$B$6)</f>
        <v>Acceptable</v>
      </c>
      <c r="EA23" t="str">
        <f>LOOKUP(AW23,Matrix!$A$1:$A$6,Matrix!$B$1:$B$6)</f>
        <v>Ambivalent</v>
      </c>
      <c r="EB23" t="str">
        <f>LOOKUP(AX23,Matrix!$A$1:$A$6,Matrix!$B$1:$B$6)</f>
        <v>Acceptable</v>
      </c>
      <c r="EC23" t="str">
        <f>LOOKUP(AY23,Matrix!$A$1:$A$6,Matrix!$B$1:$B$6)</f>
        <v>Acceptable</v>
      </c>
      <c r="ED23" t="str">
        <f>LOOKUP(AZ23,Matrix!$A$1:$A$6,Matrix!$B$1:$B$6)</f>
        <v>Ambivalent</v>
      </c>
      <c r="EE23" t="str">
        <f>LOOKUP(BA23,Matrix!$A$1:$A$6,Matrix!$B$1:$B$6)</f>
        <v>Acceptable</v>
      </c>
      <c r="EF23" t="str">
        <f>LOOKUP(BB23,Matrix!$A$1:$A$6,Matrix!$B$1:$B$6)</f>
        <v>Acceptable</v>
      </c>
      <c r="EG23" t="str">
        <f>LOOKUP(BC23,Matrix!$A$1:$A$6,Matrix!$B$1:$B$6)</f>
        <v>Ambivalent</v>
      </c>
      <c r="EH23" t="str">
        <f>LOOKUP(BD23,Matrix!$A$1:$A$6,Matrix!$B$1:$B$6)</f>
        <v>Ambivalent</v>
      </c>
      <c r="EI23" t="str">
        <f>LOOKUP(BE23,Matrix!$A$1:$A$6,Matrix!$B$1:$B$6)</f>
        <v>Acceptable</v>
      </c>
      <c r="EJ23" t="str">
        <f>LOOKUP(BF23,Matrix!$A$1:$A$6,Matrix!$B$1:$B$6)</f>
        <v>Ambivalent</v>
      </c>
      <c r="EK23" t="str">
        <f>LOOKUP(BG23,Matrix!$A$1:$A$6,Matrix!$B$1:$B$6)</f>
        <v>Acceptable</v>
      </c>
      <c r="EL23" t="str">
        <f>LOOKUP(BH23,Matrix!$A$1:$A$6,Matrix!$B$1:$B$6)</f>
        <v>Acceptable</v>
      </c>
      <c r="EM23" t="str">
        <f>LOOKUP(BI23,Matrix!$A$1:$A$6,Matrix!$B$1:$B$6)</f>
        <v>Acceptable</v>
      </c>
      <c r="EN23" t="str">
        <f>LOOKUP(BJ23,Matrix!$A$1:$A$6,Matrix!$B$1:$B$6)</f>
        <v>Ambivalent</v>
      </c>
      <c r="EO23" t="str">
        <f>LOOKUP(BK23,Matrix!$A$1:$A$6,Matrix!$B$1:$B$6)</f>
        <v>Acceptable</v>
      </c>
      <c r="EP23" t="str">
        <f>LOOKUP(BL23,Matrix!$A$1:$A$6,Matrix!$B$1:$B$6)</f>
        <v>Acceptable</v>
      </c>
      <c r="EQ23" t="str">
        <f>LOOKUP(BM23,Matrix!$A$1:$A$6,Matrix!$B$1:$B$6)</f>
        <v>Ambivalent</v>
      </c>
      <c r="ER23" t="str">
        <f>LOOKUP(BN23,Matrix!$A$1:$A$6,Matrix!$B$1:$B$6)</f>
        <v>Ambivalent</v>
      </c>
      <c r="ES23" t="str">
        <f>LOOKUP(BO23,Matrix!$A$1:$A$6,Matrix!$B$1:$B$6)</f>
        <v>Ambivalent</v>
      </c>
      <c r="ET23" t="str">
        <f>LOOKUP(BP23,Matrix!$A$1:$A$6,Matrix!$B$1:$B$6)</f>
        <v>Ambivalent</v>
      </c>
      <c r="EU23" t="str">
        <f>LOOKUP(BQ23,Matrix!$A$1:$A$6,Matrix!$B$1:$B$6)</f>
        <v>Ambivalent</v>
      </c>
      <c r="EV23" t="str">
        <f>LOOKUP(BR23,Matrix!$A$1:$A$6,Matrix!$B$1:$B$6)</f>
        <v>Acceptable</v>
      </c>
      <c r="EW23" t="str">
        <f>LOOKUP(BS23,Matrix!$A$1:$A$6,Matrix!$B$1:$B$6)</f>
        <v>Acceptable</v>
      </c>
      <c r="EX23" t="str">
        <f>LOOKUP(BT23,Matrix!$A$1:$A$6,Matrix!$B$1:$B$6)</f>
        <v>Acceptable</v>
      </c>
      <c r="EY23" t="str">
        <f>LOOKUP(BU23,Matrix!$A$1:$A$6,Matrix!$B$1:$B$6)</f>
        <v>Acceptable</v>
      </c>
      <c r="EZ23" t="str">
        <f>LOOKUP(BV23,Matrix!$A$1:$A$6,Matrix!$B$1:$B$6)</f>
        <v>Acceptable</v>
      </c>
      <c r="FA23" t="str">
        <f>LOOKUP(BW23,Matrix!$A$1:$A$6,Matrix!$B$1:$B$6)</f>
        <v>Acceptable</v>
      </c>
      <c r="FB23" t="str">
        <f>LOOKUP(BX23,Matrix!$A$1:$A$6,Matrix!$B$1:$B$6)</f>
        <v>Acceptable</v>
      </c>
      <c r="FC23" t="str">
        <f>LOOKUP(BY23,Matrix!$A$1:$A$6,Matrix!$B$1:$B$6)</f>
        <v>Acceptable</v>
      </c>
      <c r="FD23" t="str">
        <f>LOOKUP(BZ23,Matrix!$A$1:$A$6,Matrix!$B$1:$B$6)</f>
        <v>Acceptable</v>
      </c>
      <c r="FE23" t="str">
        <f>LOOKUP(CA23,Matrix!$A$1:$A$6,Matrix!$B$1:$B$6)</f>
        <v>Ambivalent</v>
      </c>
      <c r="FF23" t="str">
        <f>LOOKUP(CB23,Matrix!$A$1:$A$6,Matrix!$B$1:$B$6)</f>
        <v>Ambivalent</v>
      </c>
      <c r="FG23" t="str">
        <f>LOOKUP(CC23,Matrix!$A$1:$A$6,Matrix!$B$1:$B$6)</f>
        <v>Acceptable</v>
      </c>
      <c r="FH23" t="str">
        <f>LOOKUP(CD23,Matrix!$A$1:$A$6,Matrix!$B$1:$B$6)</f>
        <v>Acceptable</v>
      </c>
      <c r="FI23" t="str">
        <f>LOOKUP(CE23,Matrix!$A$1:$A$6,Matrix!$B$1:$B$6)</f>
        <v>Acceptable</v>
      </c>
      <c r="FJ23" t="str">
        <f>LOOKUP(CF23,Matrix!$A$1:$A$6,Matrix!$B$1:$B$6)</f>
        <v>Acceptable</v>
      </c>
      <c r="FK23" t="str">
        <f>LOOKUP(CG23,Matrix!$A$1:$A$6,Matrix!$B$1:$B$6)</f>
        <v>Ambivalent</v>
      </c>
      <c r="FL23" t="str">
        <f>LOOKUP(CH23,Matrix!$A$1:$A$6,Matrix!$B$1:$B$6)</f>
        <v>Acceptable</v>
      </c>
      <c r="FM23" t="str">
        <f>LOOKUP(CI23,Matrix!$A$1:$A$6,Matrix!$B$1:$B$6)</f>
        <v>Ambivalent</v>
      </c>
      <c r="FN23" t="str">
        <f>LOOKUP(CJ23,Matrix!$A$1:$A$6,Matrix!$B$1:$B$6)</f>
        <v>Ambivalent</v>
      </c>
      <c r="FO23" t="str">
        <f>LOOKUP(CK23,Matrix!$A$1:$A$6,Matrix!$B$1:$B$6)</f>
        <v>Acceptable</v>
      </c>
      <c r="FP23" t="str">
        <f>LOOKUP(CL23,Matrix!$A$1:$A$6,Matrix!$B$1:$B$6)</f>
        <v>Acceptable</v>
      </c>
      <c r="FQ23" t="str">
        <f>LOOKUP(CM23,Matrix!$A$1:$A$6,Matrix!$B$1:$B$6)</f>
        <v>Acceptable</v>
      </c>
      <c r="FR23" t="str">
        <f>LOOKUP(CN23,Matrix!$A$1:$A$6,Matrix!$B$1:$B$6)</f>
        <v>Acceptable</v>
      </c>
      <c r="FS23" t="str">
        <f>LOOKUP(CO23,Matrix!$A$1:$A$6,Matrix!$B$1:$B$6)</f>
        <v>Acceptable</v>
      </c>
      <c r="FT23" t="str">
        <f>LOOKUP(CP23,Matrix!$A$1:$A$6,Matrix!$B$1:$B$6)</f>
        <v>Acceptable</v>
      </c>
      <c r="FU23" t="str">
        <f>LOOKUP(CQ23,Matrix!$A$1:$A$6,Matrix!$B$1:$B$6)</f>
        <v>Acceptable</v>
      </c>
      <c r="FV23" t="str">
        <f>LOOKUP(CR23,Matrix!$A$1:$A$6,Matrix!$B$1:$B$6)</f>
        <v>Acceptable</v>
      </c>
      <c r="FW23" t="str">
        <f>LOOKUP(CS23,Matrix!$A$1:$A$6,Matrix!$B$1:$B$6)</f>
        <v>Acceptable</v>
      </c>
      <c r="FX23" t="str">
        <f>LOOKUP(CT23,Matrix!$A$1:$A$6,Matrix!$B$1:$B$6)</f>
        <v>Acceptable</v>
      </c>
      <c r="FY23" t="str">
        <f>LOOKUP(CU23,Matrix!$A$1:$A$6,Matrix!$B$1:$B$6)</f>
        <v>Ambivalent</v>
      </c>
      <c r="FZ23" t="str">
        <f>LOOKUP(CV23,Matrix!$A$1:$A$6,Matrix!$B$1:$B$6)</f>
        <v>Acceptable</v>
      </c>
      <c r="GA23" t="str">
        <f>LOOKUP(CW23,Matrix!$A$1:$A$6,Matrix!$B$1:$B$6)</f>
        <v>Acceptable</v>
      </c>
      <c r="GB23" t="str">
        <f>LOOKUP(CX23,Matrix!$A$1:$A$6,Matrix!$B$1:$B$6)</f>
        <v>Acceptable</v>
      </c>
    </row>
    <row r="24" spans="1:184" ht="15.75" customHeight="1" x14ac:dyDescent="0.2">
      <c r="A24" s="7">
        <v>41796.643990335644</v>
      </c>
      <c r="B24" s="1">
        <v>34</v>
      </c>
      <c r="C24" s="1" t="s">
        <v>255</v>
      </c>
      <c r="D24" s="1" t="s">
        <v>256</v>
      </c>
      <c r="E24" s="1" t="s">
        <v>257</v>
      </c>
      <c r="F24" s="1" t="s">
        <v>258</v>
      </c>
      <c r="G24" s="1" t="s">
        <v>259</v>
      </c>
      <c r="H24" s="1" t="s">
        <v>260</v>
      </c>
      <c r="I24" s="1" t="s">
        <v>261</v>
      </c>
      <c r="J24" s="1">
        <v>6</v>
      </c>
      <c r="K24" s="1">
        <v>2</v>
      </c>
      <c r="L24" s="1" t="s">
        <v>262</v>
      </c>
      <c r="O24" s="1">
        <v>2</v>
      </c>
      <c r="P24" s="1" t="s">
        <v>263</v>
      </c>
      <c r="Q24" s="1" t="s">
        <v>264</v>
      </c>
      <c r="R24" s="1" t="s">
        <v>265</v>
      </c>
      <c r="S24" s="1">
        <v>3</v>
      </c>
      <c r="T24" s="1">
        <v>3</v>
      </c>
      <c r="U24" s="1">
        <v>45</v>
      </c>
      <c r="V24" s="1">
        <f t="shared" si="0"/>
        <v>135</v>
      </c>
      <c r="W24" s="11">
        <v>6</v>
      </c>
      <c r="X24" s="11">
        <v>4</v>
      </c>
      <c r="Y24" s="11">
        <v>2</v>
      </c>
      <c r="Z24" s="11">
        <v>4</v>
      </c>
      <c r="AA24" s="11">
        <v>6</v>
      </c>
      <c r="AB24" s="11">
        <v>5</v>
      </c>
      <c r="AC24" s="11">
        <v>6</v>
      </c>
      <c r="AD24" s="11">
        <v>6</v>
      </c>
      <c r="AE24" s="11">
        <v>6</v>
      </c>
      <c r="AF24" s="11">
        <v>4</v>
      </c>
      <c r="AG24" s="11">
        <v>6</v>
      </c>
      <c r="AH24" s="11">
        <v>6</v>
      </c>
      <c r="AI24" s="11">
        <v>6</v>
      </c>
      <c r="AJ24" s="11">
        <v>6</v>
      </c>
      <c r="AK24" s="11">
        <v>6</v>
      </c>
      <c r="AL24" s="11">
        <v>6</v>
      </c>
      <c r="AM24" s="11">
        <v>6</v>
      </c>
      <c r="AN24" s="11">
        <v>6</v>
      </c>
      <c r="AO24" s="11">
        <v>6</v>
      </c>
      <c r="AP24" s="11">
        <v>5</v>
      </c>
      <c r="AQ24" s="11">
        <v>6</v>
      </c>
      <c r="AR24" s="11">
        <v>4</v>
      </c>
      <c r="AS24" s="11">
        <v>2</v>
      </c>
      <c r="AT24" s="11">
        <v>5</v>
      </c>
      <c r="AU24" s="11">
        <v>6</v>
      </c>
      <c r="AV24" s="11">
        <v>5</v>
      </c>
      <c r="AW24" s="11">
        <v>4</v>
      </c>
      <c r="AX24" s="11">
        <v>6</v>
      </c>
      <c r="AY24" s="11">
        <v>6</v>
      </c>
      <c r="AZ24" s="11">
        <v>4</v>
      </c>
      <c r="BA24" s="11">
        <v>6</v>
      </c>
      <c r="BB24" s="11">
        <v>6</v>
      </c>
      <c r="BC24" s="11">
        <v>6</v>
      </c>
      <c r="BD24" s="11">
        <v>6</v>
      </c>
      <c r="BE24" s="11">
        <v>6</v>
      </c>
      <c r="BF24" s="11">
        <v>6</v>
      </c>
      <c r="BG24" s="11">
        <v>6</v>
      </c>
      <c r="BH24" s="11">
        <v>6</v>
      </c>
      <c r="BI24" s="11">
        <v>6</v>
      </c>
      <c r="BJ24" s="11">
        <v>5</v>
      </c>
      <c r="BK24" s="11">
        <v>6</v>
      </c>
      <c r="BL24" s="11">
        <v>4</v>
      </c>
      <c r="BM24" s="11">
        <v>2</v>
      </c>
      <c r="BN24" s="11">
        <v>4</v>
      </c>
      <c r="BO24" s="11">
        <v>6</v>
      </c>
      <c r="BP24" s="11">
        <v>5</v>
      </c>
      <c r="BQ24" s="11">
        <v>4</v>
      </c>
      <c r="BR24" s="11">
        <v>6</v>
      </c>
      <c r="BS24" s="11">
        <v>6</v>
      </c>
      <c r="BT24" s="11">
        <v>6</v>
      </c>
      <c r="BU24" s="11">
        <v>6</v>
      </c>
      <c r="BV24" s="11">
        <v>6</v>
      </c>
      <c r="BW24" s="11">
        <v>6</v>
      </c>
      <c r="BX24" s="11">
        <v>6</v>
      </c>
      <c r="BY24" s="11">
        <v>6</v>
      </c>
      <c r="BZ24" s="11">
        <v>6</v>
      </c>
      <c r="CA24" s="11">
        <v>6</v>
      </c>
      <c r="CB24" s="11">
        <v>6</v>
      </c>
      <c r="CC24" s="11">
        <v>6</v>
      </c>
      <c r="CD24" s="11">
        <v>5</v>
      </c>
      <c r="CE24" s="11">
        <v>6</v>
      </c>
      <c r="CF24" s="11">
        <v>4</v>
      </c>
      <c r="CG24" s="11">
        <v>2</v>
      </c>
      <c r="CH24" s="11">
        <v>6</v>
      </c>
      <c r="CI24" s="11">
        <v>6</v>
      </c>
      <c r="CJ24" s="11">
        <v>5</v>
      </c>
      <c r="CK24" s="11">
        <v>6</v>
      </c>
      <c r="CL24" s="11">
        <v>6</v>
      </c>
      <c r="CM24" s="11">
        <v>6</v>
      </c>
      <c r="CN24" s="11">
        <v>5</v>
      </c>
      <c r="CO24" s="11">
        <v>6</v>
      </c>
      <c r="CP24" s="11">
        <v>6</v>
      </c>
      <c r="CQ24" s="11">
        <v>6</v>
      </c>
      <c r="CR24" s="11">
        <v>6</v>
      </c>
      <c r="CS24" s="11">
        <v>6</v>
      </c>
      <c r="CT24" s="11">
        <v>6</v>
      </c>
      <c r="CU24" s="11">
        <v>6</v>
      </c>
      <c r="CV24" s="11">
        <v>6</v>
      </c>
      <c r="CW24" s="11">
        <v>6</v>
      </c>
      <c r="CX24" s="11">
        <v>5</v>
      </c>
      <c r="CY24" s="2" t="s">
        <v>28</v>
      </c>
      <c r="CZ24" s="9" t="s">
        <v>718</v>
      </c>
      <c r="DA24" t="str">
        <f>LOOKUP(W24,Matrix!$A$1:$A$6,Matrix!$B$1:$B$6)</f>
        <v>Acceptable</v>
      </c>
      <c r="DB24" t="str">
        <f>LOOKUP(X24,Matrix!$A$1:$A$6,Matrix!$B$1:$B$6)</f>
        <v>Ambivalent</v>
      </c>
      <c r="DC24" t="str">
        <f>LOOKUP(Y24,Matrix!$A$1:$A$6,Matrix!$B$1:$B$6)</f>
        <v>Unacceptable</v>
      </c>
      <c r="DD24" t="str">
        <f>LOOKUP(Z24,Matrix!$A$1:$A$6,Matrix!$B$1:$B$6)</f>
        <v>Ambivalent</v>
      </c>
      <c r="DE24" t="str">
        <f>LOOKUP(AA24,Matrix!$A$1:$A$6,Matrix!$B$1:$B$6)</f>
        <v>Acceptable</v>
      </c>
      <c r="DF24" t="str">
        <f>LOOKUP(AB24,Matrix!$A$1:$A$6,Matrix!$B$1:$B$6)</f>
        <v>Acceptable</v>
      </c>
      <c r="DG24" t="str">
        <f>LOOKUP(AC24,Matrix!$A$1:$A$6,Matrix!$B$1:$B$6)</f>
        <v>Acceptable</v>
      </c>
      <c r="DH24" t="str">
        <f>LOOKUP(AD24,Matrix!$A$1:$A$6,Matrix!$B$1:$B$6)</f>
        <v>Acceptable</v>
      </c>
      <c r="DI24" t="str">
        <f>LOOKUP(AE24,Matrix!$A$1:$A$6,Matrix!$B$1:$B$6)</f>
        <v>Acceptable</v>
      </c>
      <c r="DJ24" t="str">
        <f>LOOKUP(AF24,Matrix!$A$1:$A$6,Matrix!$B$1:$B$6)</f>
        <v>Ambivalent</v>
      </c>
      <c r="DK24" t="str">
        <f>LOOKUP(AG24,Matrix!$A$1:$A$6,Matrix!$B$1:$B$6)</f>
        <v>Acceptable</v>
      </c>
      <c r="DL24" t="str">
        <f>LOOKUP(AH24,Matrix!$A$1:$A$6,Matrix!$B$1:$B$6)</f>
        <v>Acceptable</v>
      </c>
      <c r="DM24" t="str">
        <f>LOOKUP(AI24,Matrix!$A$1:$A$6,Matrix!$B$1:$B$6)</f>
        <v>Acceptable</v>
      </c>
      <c r="DN24" t="str">
        <f>LOOKUP(AJ24,Matrix!$A$1:$A$6,Matrix!$B$1:$B$6)</f>
        <v>Acceptable</v>
      </c>
      <c r="DO24" t="str">
        <f>LOOKUP(AK24,Matrix!$A$1:$A$6,Matrix!$B$1:$B$6)</f>
        <v>Acceptable</v>
      </c>
      <c r="DP24" t="str">
        <f>LOOKUP(AL24,Matrix!$A$1:$A$6,Matrix!$B$1:$B$6)</f>
        <v>Acceptable</v>
      </c>
      <c r="DQ24" t="str">
        <f>LOOKUP(AM24,Matrix!$A$1:$A$6,Matrix!$B$1:$B$6)</f>
        <v>Acceptable</v>
      </c>
      <c r="DR24" t="str">
        <f>LOOKUP(AN24,Matrix!$A$1:$A$6,Matrix!$B$1:$B$6)</f>
        <v>Acceptable</v>
      </c>
      <c r="DS24" t="str">
        <f>LOOKUP(AO24,Matrix!$A$1:$A$6,Matrix!$B$1:$B$6)</f>
        <v>Acceptable</v>
      </c>
      <c r="DT24" t="str">
        <f>LOOKUP(AP24,Matrix!$A$1:$A$6,Matrix!$B$1:$B$6)</f>
        <v>Acceptable</v>
      </c>
      <c r="DU24" t="str">
        <f>LOOKUP(AQ24,Matrix!$A$1:$A$6,Matrix!$B$1:$B$6)</f>
        <v>Acceptable</v>
      </c>
      <c r="DV24" t="str">
        <f>LOOKUP(AR24,Matrix!$A$1:$A$6,Matrix!$B$1:$B$6)</f>
        <v>Ambivalent</v>
      </c>
      <c r="DW24" t="str">
        <f>LOOKUP(AS24,Matrix!$A$1:$A$6,Matrix!$B$1:$B$6)</f>
        <v>Unacceptable</v>
      </c>
      <c r="DX24" t="str">
        <f>LOOKUP(AT24,Matrix!$A$1:$A$6,Matrix!$B$1:$B$6)</f>
        <v>Acceptable</v>
      </c>
      <c r="DY24" t="str">
        <f>LOOKUP(AU24,Matrix!$A$1:$A$6,Matrix!$B$1:$B$6)</f>
        <v>Acceptable</v>
      </c>
      <c r="DZ24" t="str">
        <f>LOOKUP(AV24,Matrix!$A$1:$A$6,Matrix!$B$1:$B$6)</f>
        <v>Acceptable</v>
      </c>
      <c r="EA24" t="str">
        <f>LOOKUP(AW24,Matrix!$A$1:$A$6,Matrix!$B$1:$B$6)</f>
        <v>Ambivalent</v>
      </c>
      <c r="EB24" t="str">
        <f>LOOKUP(AX24,Matrix!$A$1:$A$6,Matrix!$B$1:$B$6)</f>
        <v>Acceptable</v>
      </c>
      <c r="EC24" t="str">
        <f>LOOKUP(AY24,Matrix!$A$1:$A$6,Matrix!$B$1:$B$6)</f>
        <v>Acceptable</v>
      </c>
      <c r="ED24" t="str">
        <f>LOOKUP(AZ24,Matrix!$A$1:$A$6,Matrix!$B$1:$B$6)</f>
        <v>Ambivalent</v>
      </c>
      <c r="EE24" t="str">
        <f>LOOKUP(BA24,Matrix!$A$1:$A$6,Matrix!$B$1:$B$6)</f>
        <v>Acceptable</v>
      </c>
      <c r="EF24" t="str">
        <f>LOOKUP(BB24,Matrix!$A$1:$A$6,Matrix!$B$1:$B$6)</f>
        <v>Acceptable</v>
      </c>
      <c r="EG24" t="str">
        <f>LOOKUP(BC24,Matrix!$A$1:$A$6,Matrix!$B$1:$B$6)</f>
        <v>Acceptable</v>
      </c>
      <c r="EH24" t="str">
        <f>LOOKUP(BD24,Matrix!$A$1:$A$6,Matrix!$B$1:$B$6)</f>
        <v>Acceptable</v>
      </c>
      <c r="EI24" t="str">
        <f>LOOKUP(BE24,Matrix!$A$1:$A$6,Matrix!$B$1:$B$6)</f>
        <v>Acceptable</v>
      </c>
      <c r="EJ24" t="str">
        <f>LOOKUP(BF24,Matrix!$A$1:$A$6,Matrix!$B$1:$B$6)</f>
        <v>Acceptable</v>
      </c>
      <c r="EK24" t="str">
        <f>LOOKUP(BG24,Matrix!$A$1:$A$6,Matrix!$B$1:$B$6)</f>
        <v>Acceptable</v>
      </c>
      <c r="EL24" t="str">
        <f>LOOKUP(BH24,Matrix!$A$1:$A$6,Matrix!$B$1:$B$6)</f>
        <v>Acceptable</v>
      </c>
      <c r="EM24" t="str">
        <f>LOOKUP(BI24,Matrix!$A$1:$A$6,Matrix!$B$1:$B$6)</f>
        <v>Acceptable</v>
      </c>
      <c r="EN24" t="str">
        <f>LOOKUP(BJ24,Matrix!$A$1:$A$6,Matrix!$B$1:$B$6)</f>
        <v>Acceptable</v>
      </c>
      <c r="EO24" t="str">
        <f>LOOKUP(BK24,Matrix!$A$1:$A$6,Matrix!$B$1:$B$6)</f>
        <v>Acceptable</v>
      </c>
      <c r="EP24" t="str">
        <f>LOOKUP(BL24,Matrix!$A$1:$A$6,Matrix!$B$1:$B$6)</f>
        <v>Ambivalent</v>
      </c>
      <c r="EQ24" t="str">
        <f>LOOKUP(BM24,Matrix!$A$1:$A$6,Matrix!$B$1:$B$6)</f>
        <v>Unacceptable</v>
      </c>
      <c r="ER24" t="str">
        <f>LOOKUP(BN24,Matrix!$A$1:$A$6,Matrix!$B$1:$B$6)</f>
        <v>Ambivalent</v>
      </c>
      <c r="ES24" t="str">
        <f>LOOKUP(BO24,Matrix!$A$1:$A$6,Matrix!$B$1:$B$6)</f>
        <v>Acceptable</v>
      </c>
      <c r="ET24" t="str">
        <f>LOOKUP(BP24,Matrix!$A$1:$A$6,Matrix!$B$1:$B$6)</f>
        <v>Acceptable</v>
      </c>
      <c r="EU24" t="str">
        <f>LOOKUP(BQ24,Matrix!$A$1:$A$6,Matrix!$B$1:$B$6)</f>
        <v>Ambivalent</v>
      </c>
      <c r="EV24" t="str">
        <f>LOOKUP(BR24,Matrix!$A$1:$A$6,Matrix!$B$1:$B$6)</f>
        <v>Acceptable</v>
      </c>
      <c r="EW24" t="str">
        <f>LOOKUP(BS24,Matrix!$A$1:$A$6,Matrix!$B$1:$B$6)</f>
        <v>Acceptable</v>
      </c>
      <c r="EX24" t="str">
        <f>LOOKUP(BT24,Matrix!$A$1:$A$6,Matrix!$B$1:$B$6)</f>
        <v>Acceptable</v>
      </c>
      <c r="EY24" t="str">
        <f>LOOKUP(BU24,Matrix!$A$1:$A$6,Matrix!$B$1:$B$6)</f>
        <v>Acceptable</v>
      </c>
      <c r="EZ24" t="str">
        <f>LOOKUP(BV24,Matrix!$A$1:$A$6,Matrix!$B$1:$B$6)</f>
        <v>Acceptable</v>
      </c>
      <c r="FA24" t="str">
        <f>LOOKUP(BW24,Matrix!$A$1:$A$6,Matrix!$B$1:$B$6)</f>
        <v>Acceptable</v>
      </c>
      <c r="FB24" t="str">
        <f>LOOKUP(BX24,Matrix!$A$1:$A$6,Matrix!$B$1:$B$6)</f>
        <v>Acceptable</v>
      </c>
      <c r="FC24" t="str">
        <f>LOOKUP(BY24,Matrix!$A$1:$A$6,Matrix!$B$1:$B$6)</f>
        <v>Acceptable</v>
      </c>
      <c r="FD24" t="str">
        <f>LOOKUP(BZ24,Matrix!$A$1:$A$6,Matrix!$B$1:$B$6)</f>
        <v>Acceptable</v>
      </c>
      <c r="FE24" t="str">
        <f>LOOKUP(CA24,Matrix!$A$1:$A$6,Matrix!$B$1:$B$6)</f>
        <v>Acceptable</v>
      </c>
      <c r="FF24" t="str">
        <f>LOOKUP(CB24,Matrix!$A$1:$A$6,Matrix!$B$1:$B$6)</f>
        <v>Acceptable</v>
      </c>
      <c r="FG24" t="str">
        <f>LOOKUP(CC24,Matrix!$A$1:$A$6,Matrix!$B$1:$B$6)</f>
        <v>Acceptable</v>
      </c>
      <c r="FH24" t="str">
        <f>LOOKUP(CD24,Matrix!$A$1:$A$6,Matrix!$B$1:$B$6)</f>
        <v>Acceptable</v>
      </c>
      <c r="FI24" t="str">
        <f>LOOKUP(CE24,Matrix!$A$1:$A$6,Matrix!$B$1:$B$6)</f>
        <v>Acceptable</v>
      </c>
      <c r="FJ24" t="str">
        <f>LOOKUP(CF24,Matrix!$A$1:$A$6,Matrix!$B$1:$B$6)</f>
        <v>Ambivalent</v>
      </c>
      <c r="FK24" t="str">
        <f>LOOKUP(CG24,Matrix!$A$1:$A$6,Matrix!$B$1:$B$6)</f>
        <v>Unacceptable</v>
      </c>
      <c r="FL24" t="str">
        <f>LOOKUP(CH24,Matrix!$A$1:$A$6,Matrix!$B$1:$B$6)</f>
        <v>Acceptable</v>
      </c>
      <c r="FM24" t="str">
        <f>LOOKUP(CI24,Matrix!$A$1:$A$6,Matrix!$B$1:$B$6)</f>
        <v>Acceptable</v>
      </c>
      <c r="FN24" t="str">
        <f>LOOKUP(CJ24,Matrix!$A$1:$A$6,Matrix!$B$1:$B$6)</f>
        <v>Acceptable</v>
      </c>
      <c r="FO24" t="str">
        <f>LOOKUP(CK24,Matrix!$A$1:$A$6,Matrix!$B$1:$B$6)</f>
        <v>Acceptable</v>
      </c>
      <c r="FP24" t="str">
        <f>LOOKUP(CL24,Matrix!$A$1:$A$6,Matrix!$B$1:$B$6)</f>
        <v>Acceptable</v>
      </c>
      <c r="FQ24" t="str">
        <f>LOOKUP(CM24,Matrix!$A$1:$A$6,Matrix!$B$1:$B$6)</f>
        <v>Acceptable</v>
      </c>
      <c r="FR24" t="str">
        <f>LOOKUP(CN24,Matrix!$A$1:$A$6,Matrix!$B$1:$B$6)</f>
        <v>Acceptable</v>
      </c>
      <c r="FS24" t="str">
        <f>LOOKUP(CO24,Matrix!$A$1:$A$6,Matrix!$B$1:$B$6)</f>
        <v>Acceptable</v>
      </c>
      <c r="FT24" t="str">
        <f>LOOKUP(CP24,Matrix!$A$1:$A$6,Matrix!$B$1:$B$6)</f>
        <v>Acceptable</v>
      </c>
      <c r="FU24" t="str">
        <f>LOOKUP(CQ24,Matrix!$A$1:$A$6,Matrix!$B$1:$B$6)</f>
        <v>Acceptable</v>
      </c>
      <c r="FV24" t="str">
        <f>LOOKUP(CR24,Matrix!$A$1:$A$6,Matrix!$B$1:$B$6)</f>
        <v>Acceptable</v>
      </c>
      <c r="FW24" t="str">
        <f>LOOKUP(CS24,Matrix!$A$1:$A$6,Matrix!$B$1:$B$6)</f>
        <v>Acceptable</v>
      </c>
      <c r="FX24" t="str">
        <f>LOOKUP(CT24,Matrix!$A$1:$A$6,Matrix!$B$1:$B$6)</f>
        <v>Acceptable</v>
      </c>
      <c r="FY24" t="str">
        <f>LOOKUP(CU24,Matrix!$A$1:$A$6,Matrix!$B$1:$B$6)</f>
        <v>Acceptable</v>
      </c>
      <c r="FZ24" t="str">
        <f>LOOKUP(CV24,Matrix!$A$1:$A$6,Matrix!$B$1:$B$6)</f>
        <v>Acceptable</v>
      </c>
      <c r="GA24" t="str">
        <f>LOOKUP(CW24,Matrix!$A$1:$A$6,Matrix!$B$1:$B$6)</f>
        <v>Acceptable</v>
      </c>
      <c r="GB24" t="str">
        <f>LOOKUP(CX24,Matrix!$A$1:$A$6,Matrix!$B$1:$B$6)</f>
        <v>Acceptable</v>
      </c>
    </row>
    <row r="25" spans="1:184" ht="15.75" customHeight="1" x14ac:dyDescent="0.2">
      <c r="A25" s="7">
        <v>41796.648901111112</v>
      </c>
      <c r="B25" s="1">
        <v>83</v>
      </c>
      <c r="C25" s="1" t="s">
        <v>266</v>
      </c>
      <c r="D25" s="1" t="s">
        <v>267</v>
      </c>
      <c r="E25" s="1" t="s">
        <v>268</v>
      </c>
      <c r="F25" s="1" t="s">
        <v>269</v>
      </c>
      <c r="G25" s="1" t="s">
        <v>270</v>
      </c>
      <c r="H25" s="1" t="s">
        <v>271</v>
      </c>
      <c r="I25" s="1" t="s">
        <v>272</v>
      </c>
      <c r="J25" s="1">
        <v>12</v>
      </c>
      <c r="K25" s="1">
        <v>4</v>
      </c>
      <c r="L25" s="1" t="s">
        <v>273</v>
      </c>
      <c r="O25" s="1">
        <v>3</v>
      </c>
      <c r="P25" s="1" t="s">
        <v>274</v>
      </c>
      <c r="Q25" s="10"/>
      <c r="R25" s="10"/>
      <c r="S25" s="1">
        <v>0</v>
      </c>
      <c r="T25" s="1">
        <v>3</v>
      </c>
      <c r="U25" s="1">
        <v>20</v>
      </c>
      <c r="V25" s="1">
        <f t="shared" si="0"/>
        <v>60</v>
      </c>
      <c r="W25" s="11">
        <v>6</v>
      </c>
      <c r="X25" s="11">
        <v>6</v>
      </c>
      <c r="Y25" s="11">
        <v>6</v>
      </c>
      <c r="Z25" s="11">
        <v>6</v>
      </c>
      <c r="AA25" s="11">
        <v>5</v>
      </c>
      <c r="AB25" s="11">
        <v>6</v>
      </c>
      <c r="AC25" s="11">
        <v>5</v>
      </c>
      <c r="AD25" s="11">
        <v>5</v>
      </c>
      <c r="AE25" s="11">
        <v>6</v>
      </c>
      <c r="AF25" s="11">
        <v>6</v>
      </c>
      <c r="AG25" s="11">
        <v>6</v>
      </c>
      <c r="AH25" s="11">
        <v>6</v>
      </c>
      <c r="AI25" s="11">
        <v>6</v>
      </c>
      <c r="AJ25" s="11">
        <v>6</v>
      </c>
      <c r="AK25" s="11">
        <v>6</v>
      </c>
      <c r="AL25" s="11">
        <v>6</v>
      </c>
      <c r="AM25" s="11">
        <v>6</v>
      </c>
      <c r="AN25" s="11">
        <v>6</v>
      </c>
      <c r="AO25" s="11">
        <v>5</v>
      </c>
      <c r="AP25" s="11">
        <v>5</v>
      </c>
      <c r="AQ25" s="11">
        <v>6</v>
      </c>
      <c r="AR25" s="11">
        <v>6</v>
      </c>
      <c r="AS25" s="11">
        <v>6</v>
      </c>
      <c r="AT25" s="11">
        <v>6</v>
      </c>
      <c r="AU25" s="11">
        <v>5</v>
      </c>
      <c r="AV25" s="11">
        <v>6</v>
      </c>
      <c r="AW25" s="11">
        <v>5</v>
      </c>
      <c r="AX25" s="11">
        <v>5</v>
      </c>
      <c r="AY25" s="11">
        <v>6</v>
      </c>
      <c r="AZ25" s="11">
        <v>6</v>
      </c>
      <c r="BA25" s="11">
        <v>6</v>
      </c>
      <c r="BB25" s="11">
        <v>6</v>
      </c>
      <c r="BC25" s="11">
        <v>6</v>
      </c>
      <c r="BD25" s="11">
        <v>6</v>
      </c>
      <c r="BE25" s="11">
        <v>6</v>
      </c>
      <c r="BF25" s="11">
        <v>6</v>
      </c>
      <c r="BG25" s="11">
        <v>6</v>
      </c>
      <c r="BH25" s="11">
        <v>6</v>
      </c>
      <c r="BI25" s="11">
        <v>5</v>
      </c>
      <c r="BJ25" s="11">
        <v>5</v>
      </c>
      <c r="BK25" s="11">
        <v>5</v>
      </c>
      <c r="BL25" s="11">
        <v>6</v>
      </c>
      <c r="BM25" s="11">
        <v>6</v>
      </c>
      <c r="BN25" s="11">
        <v>6</v>
      </c>
      <c r="BO25" s="11">
        <v>5</v>
      </c>
      <c r="BP25" s="11">
        <v>5</v>
      </c>
      <c r="BQ25" s="11">
        <v>5</v>
      </c>
      <c r="BR25" s="11">
        <v>5</v>
      </c>
      <c r="BS25" s="11">
        <v>6</v>
      </c>
      <c r="BT25" s="11">
        <v>6</v>
      </c>
      <c r="BU25" s="11">
        <v>6</v>
      </c>
      <c r="BV25" s="11">
        <v>6</v>
      </c>
      <c r="BW25" s="11">
        <v>6</v>
      </c>
      <c r="BX25" s="11">
        <v>6</v>
      </c>
      <c r="BY25" s="11">
        <v>6</v>
      </c>
      <c r="BZ25" s="11">
        <v>6</v>
      </c>
      <c r="CA25" s="11">
        <v>5</v>
      </c>
      <c r="CB25" s="11">
        <v>5</v>
      </c>
      <c r="CC25" s="11">
        <v>5</v>
      </c>
      <c r="CD25" s="11">
        <v>5</v>
      </c>
      <c r="CE25" s="11">
        <v>5</v>
      </c>
      <c r="CF25" s="11">
        <v>6</v>
      </c>
      <c r="CG25" s="11">
        <v>6</v>
      </c>
      <c r="CH25" s="11">
        <v>6</v>
      </c>
      <c r="CI25" s="11">
        <v>5</v>
      </c>
      <c r="CJ25" s="11">
        <v>5</v>
      </c>
      <c r="CK25" s="11">
        <v>6</v>
      </c>
      <c r="CL25" s="11">
        <v>5</v>
      </c>
      <c r="CM25" s="11">
        <v>6</v>
      </c>
      <c r="CN25" s="11">
        <v>6</v>
      </c>
      <c r="CO25" s="11">
        <v>6</v>
      </c>
      <c r="CP25" s="11">
        <v>6</v>
      </c>
      <c r="CQ25" s="11">
        <v>6</v>
      </c>
      <c r="CR25" s="11">
        <v>6</v>
      </c>
      <c r="CS25" s="11">
        <v>6</v>
      </c>
      <c r="CT25" s="11">
        <v>6</v>
      </c>
      <c r="CU25" s="11">
        <v>5</v>
      </c>
      <c r="CV25" s="11">
        <v>6</v>
      </c>
      <c r="CW25" s="11">
        <v>5</v>
      </c>
      <c r="CX25" s="11">
        <v>5</v>
      </c>
      <c r="CY25" s="2" t="s">
        <v>27</v>
      </c>
      <c r="CZ25" s="9" t="s">
        <v>717</v>
      </c>
      <c r="DA25" t="str">
        <f>LOOKUP(W25,Matrix!$A$1:$A$6,Matrix!$B$1:$B$6)</f>
        <v>Acceptable</v>
      </c>
      <c r="DB25" t="str">
        <f>LOOKUP(X25,Matrix!$A$1:$A$6,Matrix!$B$1:$B$6)</f>
        <v>Acceptable</v>
      </c>
      <c r="DC25" t="str">
        <f>LOOKUP(Y25,Matrix!$A$1:$A$6,Matrix!$B$1:$B$6)</f>
        <v>Acceptable</v>
      </c>
      <c r="DD25" t="str">
        <f>LOOKUP(Z25,Matrix!$A$1:$A$6,Matrix!$B$1:$B$6)</f>
        <v>Acceptable</v>
      </c>
      <c r="DE25" t="str">
        <f>LOOKUP(AA25,Matrix!$A$1:$A$6,Matrix!$B$1:$B$6)</f>
        <v>Acceptable</v>
      </c>
      <c r="DF25" t="str">
        <f>LOOKUP(AB25,Matrix!$A$1:$A$6,Matrix!$B$1:$B$6)</f>
        <v>Acceptable</v>
      </c>
      <c r="DG25" t="str">
        <f>LOOKUP(AC25,Matrix!$A$1:$A$6,Matrix!$B$1:$B$6)</f>
        <v>Acceptable</v>
      </c>
      <c r="DH25" t="str">
        <f>LOOKUP(AD25,Matrix!$A$1:$A$6,Matrix!$B$1:$B$6)</f>
        <v>Acceptable</v>
      </c>
      <c r="DI25" t="str">
        <f>LOOKUP(AE25,Matrix!$A$1:$A$6,Matrix!$B$1:$B$6)</f>
        <v>Acceptable</v>
      </c>
      <c r="DJ25" t="str">
        <f>LOOKUP(AF25,Matrix!$A$1:$A$6,Matrix!$B$1:$B$6)</f>
        <v>Acceptable</v>
      </c>
      <c r="DK25" t="str">
        <f>LOOKUP(AG25,Matrix!$A$1:$A$6,Matrix!$B$1:$B$6)</f>
        <v>Acceptable</v>
      </c>
      <c r="DL25" t="str">
        <f>LOOKUP(AH25,Matrix!$A$1:$A$6,Matrix!$B$1:$B$6)</f>
        <v>Acceptable</v>
      </c>
      <c r="DM25" t="str">
        <f>LOOKUP(AI25,Matrix!$A$1:$A$6,Matrix!$B$1:$B$6)</f>
        <v>Acceptable</v>
      </c>
      <c r="DN25" t="str">
        <f>LOOKUP(AJ25,Matrix!$A$1:$A$6,Matrix!$B$1:$B$6)</f>
        <v>Acceptable</v>
      </c>
      <c r="DO25" t="str">
        <f>LOOKUP(AK25,Matrix!$A$1:$A$6,Matrix!$B$1:$B$6)</f>
        <v>Acceptable</v>
      </c>
      <c r="DP25" t="str">
        <f>LOOKUP(AL25,Matrix!$A$1:$A$6,Matrix!$B$1:$B$6)</f>
        <v>Acceptable</v>
      </c>
      <c r="DQ25" t="str">
        <f>LOOKUP(AM25,Matrix!$A$1:$A$6,Matrix!$B$1:$B$6)</f>
        <v>Acceptable</v>
      </c>
      <c r="DR25" t="str">
        <f>LOOKUP(AN25,Matrix!$A$1:$A$6,Matrix!$B$1:$B$6)</f>
        <v>Acceptable</v>
      </c>
      <c r="DS25" t="str">
        <f>LOOKUP(AO25,Matrix!$A$1:$A$6,Matrix!$B$1:$B$6)</f>
        <v>Acceptable</v>
      </c>
      <c r="DT25" t="str">
        <f>LOOKUP(AP25,Matrix!$A$1:$A$6,Matrix!$B$1:$B$6)</f>
        <v>Acceptable</v>
      </c>
      <c r="DU25" t="str">
        <f>LOOKUP(AQ25,Matrix!$A$1:$A$6,Matrix!$B$1:$B$6)</f>
        <v>Acceptable</v>
      </c>
      <c r="DV25" t="str">
        <f>LOOKUP(AR25,Matrix!$A$1:$A$6,Matrix!$B$1:$B$6)</f>
        <v>Acceptable</v>
      </c>
      <c r="DW25" t="str">
        <f>LOOKUP(AS25,Matrix!$A$1:$A$6,Matrix!$B$1:$B$6)</f>
        <v>Acceptable</v>
      </c>
      <c r="DX25" t="str">
        <f>LOOKUP(AT25,Matrix!$A$1:$A$6,Matrix!$B$1:$B$6)</f>
        <v>Acceptable</v>
      </c>
      <c r="DY25" t="str">
        <f>LOOKUP(AU25,Matrix!$A$1:$A$6,Matrix!$B$1:$B$6)</f>
        <v>Acceptable</v>
      </c>
      <c r="DZ25" t="str">
        <f>LOOKUP(AV25,Matrix!$A$1:$A$6,Matrix!$B$1:$B$6)</f>
        <v>Acceptable</v>
      </c>
      <c r="EA25" t="str">
        <f>LOOKUP(AW25,Matrix!$A$1:$A$6,Matrix!$B$1:$B$6)</f>
        <v>Acceptable</v>
      </c>
      <c r="EB25" t="str">
        <f>LOOKUP(AX25,Matrix!$A$1:$A$6,Matrix!$B$1:$B$6)</f>
        <v>Acceptable</v>
      </c>
      <c r="EC25" t="str">
        <f>LOOKUP(AY25,Matrix!$A$1:$A$6,Matrix!$B$1:$B$6)</f>
        <v>Acceptable</v>
      </c>
      <c r="ED25" t="str">
        <f>LOOKUP(AZ25,Matrix!$A$1:$A$6,Matrix!$B$1:$B$6)</f>
        <v>Acceptable</v>
      </c>
      <c r="EE25" t="str">
        <f>LOOKUP(BA25,Matrix!$A$1:$A$6,Matrix!$B$1:$B$6)</f>
        <v>Acceptable</v>
      </c>
      <c r="EF25" t="str">
        <f>LOOKUP(BB25,Matrix!$A$1:$A$6,Matrix!$B$1:$B$6)</f>
        <v>Acceptable</v>
      </c>
      <c r="EG25" t="str">
        <f>LOOKUP(BC25,Matrix!$A$1:$A$6,Matrix!$B$1:$B$6)</f>
        <v>Acceptable</v>
      </c>
      <c r="EH25" t="str">
        <f>LOOKUP(BD25,Matrix!$A$1:$A$6,Matrix!$B$1:$B$6)</f>
        <v>Acceptable</v>
      </c>
      <c r="EI25" t="str">
        <f>LOOKUP(BE25,Matrix!$A$1:$A$6,Matrix!$B$1:$B$6)</f>
        <v>Acceptable</v>
      </c>
      <c r="EJ25" t="str">
        <f>LOOKUP(BF25,Matrix!$A$1:$A$6,Matrix!$B$1:$B$6)</f>
        <v>Acceptable</v>
      </c>
      <c r="EK25" t="str">
        <f>LOOKUP(BG25,Matrix!$A$1:$A$6,Matrix!$B$1:$B$6)</f>
        <v>Acceptable</v>
      </c>
      <c r="EL25" t="str">
        <f>LOOKUP(BH25,Matrix!$A$1:$A$6,Matrix!$B$1:$B$6)</f>
        <v>Acceptable</v>
      </c>
      <c r="EM25" t="str">
        <f>LOOKUP(BI25,Matrix!$A$1:$A$6,Matrix!$B$1:$B$6)</f>
        <v>Acceptable</v>
      </c>
      <c r="EN25" t="str">
        <f>LOOKUP(BJ25,Matrix!$A$1:$A$6,Matrix!$B$1:$B$6)</f>
        <v>Acceptable</v>
      </c>
      <c r="EO25" t="str">
        <f>LOOKUP(BK25,Matrix!$A$1:$A$6,Matrix!$B$1:$B$6)</f>
        <v>Acceptable</v>
      </c>
      <c r="EP25" t="str">
        <f>LOOKUP(BL25,Matrix!$A$1:$A$6,Matrix!$B$1:$B$6)</f>
        <v>Acceptable</v>
      </c>
      <c r="EQ25" t="str">
        <f>LOOKUP(BM25,Matrix!$A$1:$A$6,Matrix!$B$1:$B$6)</f>
        <v>Acceptable</v>
      </c>
      <c r="ER25" t="str">
        <f>LOOKUP(BN25,Matrix!$A$1:$A$6,Matrix!$B$1:$B$6)</f>
        <v>Acceptable</v>
      </c>
      <c r="ES25" t="str">
        <f>LOOKUP(BO25,Matrix!$A$1:$A$6,Matrix!$B$1:$B$6)</f>
        <v>Acceptable</v>
      </c>
      <c r="ET25" t="str">
        <f>LOOKUP(BP25,Matrix!$A$1:$A$6,Matrix!$B$1:$B$6)</f>
        <v>Acceptable</v>
      </c>
      <c r="EU25" t="str">
        <f>LOOKUP(BQ25,Matrix!$A$1:$A$6,Matrix!$B$1:$B$6)</f>
        <v>Acceptable</v>
      </c>
      <c r="EV25" t="str">
        <f>LOOKUP(BR25,Matrix!$A$1:$A$6,Matrix!$B$1:$B$6)</f>
        <v>Acceptable</v>
      </c>
      <c r="EW25" t="str">
        <f>LOOKUP(BS25,Matrix!$A$1:$A$6,Matrix!$B$1:$B$6)</f>
        <v>Acceptable</v>
      </c>
      <c r="EX25" t="str">
        <f>LOOKUP(BT25,Matrix!$A$1:$A$6,Matrix!$B$1:$B$6)</f>
        <v>Acceptable</v>
      </c>
      <c r="EY25" t="str">
        <f>LOOKUP(BU25,Matrix!$A$1:$A$6,Matrix!$B$1:$B$6)</f>
        <v>Acceptable</v>
      </c>
      <c r="EZ25" t="str">
        <f>LOOKUP(BV25,Matrix!$A$1:$A$6,Matrix!$B$1:$B$6)</f>
        <v>Acceptable</v>
      </c>
      <c r="FA25" t="str">
        <f>LOOKUP(BW25,Matrix!$A$1:$A$6,Matrix!$B$1:$B$6)</f>
        <v>Acceptable</v>
      </c>
      <c r="FB25" t="str">
        <f>LOOKUP(BX25,Matrix!$A$1:$A$6,Matrix!$B$1:$B$6)</f>
        <v>Acceptable</v>
      </c>
      <c r="FC25" t="str">
        <f>LOOKUP(BY25,Matrix!$A$1:$A$6,Matrix!$B$1:$B$6)</f>
        <v>Acceptable</v>
      </c>
      <c r="FD25" t="str">
        <f>LOOKUP(BZ25,Matrix!$A$1:$A$6,Matrix!$B$1:$B$6)</f>
        <v>Acceptable</v>
      </c>
      <c r="FE25" t="str">
        <f>LOOKUP(CA25,Matrix!$A$1:$A$6,Matrix!$B$1:$B$6)</f>
        <v>Acceptable</v>
      </c>
      <c r="FF25" t="str">
        <f>LOOKUP(CB25,Matrix!$A$1:$A$6,Matrix!$B$1:$B$6)</f>
        <v>Acceptable</v>
      </c>
      <c r="FG25" t="str">
        <f>LOOKUP(CC25,Matrix!$A$1:$A$6,Matrix!$B$1:$B$6)</f>
        <v>Acceptable</v>
      </c>
      <c r="FH25" t="str">
        <f>LOOKUP(CD25,Matrix!$A$1:$A$6,Matrix!$B$1:$B$6)</f>
        <v>Acceptable</v>
      </c>
      <c r="FI25" t="str">
        <f>LOOKUP(CE25,Matrix!$A$1:$A$6,Matrix!$B$1:$B$6)</f>
        <v>Acceptable</v>
      </c>
      <c r="FJ25" t="str">
        <f>LOOKUP(CF25,Matrix!$A$1:$A$6,Matrix!$B$1:$B$6)</f>
        <v>Acceptable</v>
      </c>
      <c r="FK25" t="str">
        <f>LOOKUP(CG25,Matrix!$A$1:$A$6,Matrix!$B$1:$B$6)</f>
        <v>Acceptable</v>
      </c>
      <c r="FL25" t="str">
        <f>LOOKUP(CH25,Matrix!$A$1:$A$6,Matrix!$B$1:$B$6)</f>
        <v>Acceptable</v>
      </c>
      <c r="FM25" t="str">
        <f>LOOKUP(CI25,Matrix!$A$1:$A$6,Matrix!$B$1:$B$6)</f>
        <v>Acceptable</v>
      </c>
      <c r="FN25" t="str">
        <f>LOOKUP(CJ25,Matrix!$A$1:$A$6,Matrix!$B$1:$B$6)</f>
        <v>Acceptable</v>
      </c>
      <c r="FO25" t="str">
        <f>LOOKUP(CK25,Matrix!$A$1:$A$6,Matrix!$B$1:$B$6)</f>
        <v>Acceptable</v>
      </c>
      <c r="FP25" t="str">
        <f>LOOKUP(CL25,Matrix!$A$1:$A$6,Matrix!$B$1:$B$6)</f>
        <v>Acceptable</v>
      </c>
      <c r="FQ25" t="str">
        <f>LOOKUP(CM25,Matrix!$A$1:$A$6,Matrix!$B$1:$B$6)</f>
        <v>Acceptable</v>
      </c>
      <c r="FR25" t="str">
        <f>LOOKUP(CN25,Matrix!$A$1:$A$6,Matrix!$B$1:$B$6)</f>
        <v>Acceptable</v>
      </c>
      <c r="FS25" t="str">
        <f>LOOKUP(CO25,Matrix!$A$1:$A$6,Matrix!$B$1:$B$6)</f>
        <v>Acceptable</v>
      </c>
      <c r="FT25" t="str">
        <f>LOOKUP(CP25,Matrix!$A$1:$A$6,Matrix!$B$1:$B$6)</f>
        <v>Acceptable</v>
      </c>
      <c r="FU25" t="str">
        <f>LOOKUP(CQ25,Matrix!$A$1:$A$6,Matrix!$B$1:$B$6)</f>
        <v>Acceptable</v>
      </c>
      <c r="FV25" t="str">
        <f>LOOKUP(CR25,Matrix!$A$1:$A$6,Matrix!$B$1:$B$6)</f>
        <v>Acceptable</v>
      </c>
      <c r="FW25" t="str">
        <f>LOOKUP(CS25,Matrix!$A$1:$A$6,Matrix!$B$1:$B$6)</f>
        <v>Acceptable</v>
      </c>
      <c r="FX25" t="str">
        <f>LOOKUP(CT25,Matrix!$A$1:$A$6,Matrix!$B$1:$B$6)</f>
        <v>Acceptable</v>
      </c>
      <c r="FY25" t="str">
        <f>LOOKUP(CU25,Matrix!$A$1:$A$6,Matrix!$B$1:$B$6)</f>
        <v>Acceptable</v>
      </c>
      <c r="FZ25" t="str">
        <f>LOOKUP(CV25,Matrix!$A$1:$A$6,Matrix!$B$1:$B$6)</f>
        <v>Acceptable</v>
      </c>
      <c r="GA25" t="str">
        <f>LOOKUP(CW25,Matrix!$A$1:$A$6,Matrix!$B$1:$B$6)</f>
        <v>Acceptable</v>
      </c>
      <c r="GB25" t="str">
        <f>LOOKUP(CX25,Matrix!$A$1:$A$6,Matrix!$B$1:$B$6)</f>
        <v>Acceptable</v>
      </c>
    </row>
    <row r="26" spans="1:184" ht="15.75" customHeight="1" x14ac:dyDescent="0.2">
      <c r="A26" s="7">
        <v>41796.659747187499</v>
      </c>
      <c r="B26" s="1">
        <v>86</v>
      </c>
      <c r="C26" s="1" t="s">
        <v>275</v>
      </c>
      <c r="D26" s="1" t="s">
        <v>276</v>
      </c>
      <c r="E26" s="1" t="s">
        <v>277</v>
      </c>
      <c r="F26" s="1" t="s">
        <v>278</v>
      </c>
      <c r="G26" s="1" t="s">
        <v>279</v>
      </c>
      <c r="H26" s="1" t="s">
        <v>280</v>
      </c>
      <c r="I26" s="1" t="s">
        <v>281</v>
      </c>
      <c r="J26" s="1">
        <v>8</v>
      </c>
      <c r="K26" s="1">
        <v>3</v>
      </c>
      <c r="L26" s="1" t="s">
        <v>282</v>
      </c>
      <c r="N26" s="1">
        <v>1946</v>
      </c>
      <c r="O26" s="1">
        <v>3</v>
      </c>
      <c r="P26" s="1" t="s">
        <v>283</v>
      </c>
      <c r="Q26" s="1" t="s">
        <v>284</v>
      </c>
      <c r="R26" s="1" t="s">
        <v>285</v>
      </c>
      <c r="S26" s="1">
        <v>4</v>
      </c>
      <c r="T26" s="1">
        <v>7</v>
      </c>
      <c r="U26" s="1">
        <v>15</v>
      </c>
      <c r="V26" s="1">
        <f t="shared" si="0"/>
        <v>105</v>
      </c>
      <c r="W26" s="11">
        <v>6</v>
      </c>
      <c r="X26" s="11">
        <v>6</v>
      </c>
      <c r="Y26" s="11">
        <v>6</v>
      </c>
      <c r="Z26" s="11">
        <v>6</v>
      </c>
      <c r="AA26" s="11">
        <v>5</v>
      </c>
      <c r="AB26" s="11">
        <v>6</v>
      </c>
      <c r="AC26" s="11">
        <v>5</v>
      </c>
      <c r="AD26" s="11">
        <v>1</v>
      </c>
      <c r="AE26" s="11">
        <v>6</v>
      </c>
      <c r="AF26" s="11">
        <v>6</v>
      </c>
      <c r="AG26" s="11">
        <v>6</v>
      </c>
      <c r="AH26" s="11">
        <v>6</v>
      </c>
      <c r="AI26" s="11">
        <v>6</v>
      </c>
      <c r="AJ26" s="11">
        <v>6</v>
      </c>
      <c r="AK26" s="11">
        <v>5</v>
      </c>
      <c r="AL26" s="11">
        <v>5</v>
      </c>
      <c r="AM26" s="11">
        <v>5</v>
      </c>
      <c r="AN26" s="11">
        <v>4</v>
      </c>
      <c r="AO26" s="11">
        <v>3</v>
      </c>
      <c r="AP26" s="11">
        <v>6</v>
      </c>
      <c r="AQ26" s="11">
        <v>6</v>
      </c>
      <c r="AR26" s="11">
        <v>6</v>
      </c>
      <c r="AS26" s="11">
        <v>6</v>
      </c>
      <c r="AT26" s="11">
        <v>6</v>
      </c>
      <c r="AU26" s="11">
        <v>5</v>
      </c>
      <c r="AV26" s="11">
        <v>6</v>
      </c>
      <c r="AW26" s="11">
        <v>6</v>
      </c>
      <c r="AX26" s="11">
        <v>1</v>
      </c>
      <c r="AY26" s="11">
        <v>6</v>
      </c>
      <c r="AZ26" s="11">
        <v>6</v>
      </c>
      <c r="BA26" s="11">
        <v>6</v>
      </c>
      <c r="BB26" s="11">
        <v>6</v>
      </c>
      <c r="BC26" s="11">
        <v>6</v>
      </c>
      <c r="BD26" s="11">
        <v>6</v>
      </c>
      <c r="BE26" s="11">
        <v>5</v>
      </c>
      <c r="BF26" s="11">
        <v>5</v>
      </c>
      <c r="BG26" s="11">
        <v>6</v>
      </c>
      <c r="BH26" s="11">
        <v>6</v>
      </c>
      <c r="BI26" s="11">
        <v>1</v>
      </c>
      <c r="BJ26" s="11">
        <v>5</v>
      </c>
      <c r="BK26" s="11">
        <v>6</v>
      </c>
      <c r="BL26" s="11">
        <v>6</v>
      </c>
      <c r="BM26" s="11">
        <v>6</v>
      </c>
      <c r="BN26" s="11">
        <v>6</v>
      </c>
      <c r="BO26" s="11">
        <v>5</v>
      </c>
      <c r="BP26" s="11">
        <v>5</v>
      </c>
      <c r="BQ26" s="11">
        <v>5</v>
      </c>
      <c r="BR26" s="11">
        <v>1</v>
      </c>
      <c r="BS26" s="11">
        <v>6</v>
      </c>
      <c r="BT26" s="11">
        <v>6</v>
      </c>
      <c r="BU26" s="11">
        <v>6</v>
      </c>
      <c r="BV26" s="11">
        <v>6</v>
      </c>
      <c r="BW26" s="11">
        <v>6</v>
      </c>
      <c r="BX26" s="11">
        <v>6</v>
      </c>
      <c r="BY26" s="11">
        <v>5</v>
      </c>
      <c r="BZ26" s="11">
        <v>5</v>
      </c>
      <c r="CA26" s="11">
        <v>5</v>
      </c>
      <c r="CB26" s="11">
        <v>5</v>
      </c>
      <c r="CC26" s="11">
        <v>2</v>
      </c>
      <c r="CD26" s="11">
        <v>6</v>
      </c>
      <c r="CE26" s="11">
        <v>6</v>
      </c>
      <c r="CF26" s="11">
        <v>6</v>
      </c>
      <c r="CG26" s="11">
        <v>6</v>
      </c>
      <c r="CH26" s="11">
        <v>6</v>
      </c>
      <c r="CI26" s="11">
        <v>5</v>
      </c>
      <c r="CJ26" s="11">
        <v>4</v>
      </c>
      <c r="CK26" s="11">
        <v>6</v>
      </c>
      <c r="CL26" s="11">
        <v>1</v>
      </c>
      <c r="CM26" s="11">
        <v>6</v>
      </c>
      <c r="CN26" s="11">
        <v>4</v>
      </c>
      <c r="CO26" s="11">
        <v>6</v>
      </c>
      <c r="CP26" s="11">
        <v>4</v>
      </c>
      <c r="CQ26" s="11">
        <v>6</v>
      </c>
      <c r="CR26" s="11">
        <v>6</v>
      </c>
      <c r="CS26" s="11">
        <v>5</v>
      </c>
      <c r="CT26" s="11">
        <v>5</v>
      </c>
      <c r="CU26" s="11">
        <v>3</v>
      </c>
      <c r="CV26" s="11">
        <v>4</v>
      </c>
      <c r="CW26" s="11">
        <v>3</v>
      </c>
      <c r="CX26" s="11">
        <v>1</v>
      </c>
      <c r="CY26" s="2" t="s">
        <v>27</v>
      </c>
      <c r="CZ26" s="9" t="s">
        <v>718</v>
      </c>
      <c r="DA26" t="str">
        <f>LOOKUP(W26,Matrix!$A$1:$A$6,Matrix!$B$1:$B$6)</f>
        <v>Acceptable</v>
      </c>
      <c r="DB26" t="str">
        <f>LOOKUP(X26,Matrix!$A$1:$A$6,Matrix!$B$1:$B$6)</f>
        <v>Acceptable</v>
      </c>
      <c r="DC26" t="str">
        <f>LOOKUP(Y26,Matrix!$A$1:$A$6,Matrix!$B$1:$B$6)</f>
        <v>Acceptable</v>
      </c>
      <c r="DD26" t="str">
        <f>LOOKUP(Z26,Matrix!$A$1:$A$6,Matrix!$B$1:$B$6)</f>
        <v>Acceptable</v>
      </c>
      <c r="DE26" t="str">
        <f>LOOKUP(AA26,Matrix!$A$1:$A$6,Matrix!$B$1:$B$6)</f>
        <v>Acceptable</v>
      </c>
      <c r="DF26" t="str">
        <f>LOOKUP(AB26,Matrix!$A$1:$A$6,Matrix!$B$1:$B$6)</f>
        <v>Acceptable</v>
      </c>
      <c r="DG26" t="str">
        <f>LOOKUP(AC26,Matrix!$A$1:$A$6,Matrix!$B$1:$B$6)</f>
        <v>Acceptable</v>
      </c>
      <c r="DH26" t="str">
        <f>LOOKUP(AD26,Matrix!$A$1:$A$6,Matrix!$B$1:$B$6)</f>
        <v>Unacceptable</v>
      </c>
      <c r="DI26" t="str">
        <f>LOOKUP(AE26,Matrix!$A$1:$A$6,Matrix!$B$1:$B$6)</f>
        <v>Acceptable</v>
      </c>
      <c r="DJ26" t="str">
        <f>LOOKUP(AF26,Matrix!$A$1:$A$6,Matrix!$B$1:$B$6)</f>
        <v>Acceptable</v>
      </c>
      <c r="DK26" t="str">
        <f>LOOKUP(AG26,Matrix!$A$1:$A$6,Matrix!$B$1:$B$6)</f>
        <v>Acceptable</v>
      </c>
      <c r="DL26" t="str">
        <f>LOOKUP(AH26,Matrix!$A$1:$A$6,Matrix!$B$1:$B$6)</f>
        <v>Acceptable</v>
      </c>
      <c r="DM26" t="str">
        <f>LOOKUP(AI26,Matrix!$A$1:$A$6,Matrix!$B$1:$B$6)</f>
        <v>Acceptable</v>
      </c>
      <c r="DN26" t="str">
        <f>LOOKUP(AJ26,Matrix!$A$1:$A$6,Matrix!$B$1:$B$6)</f>
        <v>Acceptable</v>
      </c>
      <c r="DO26" t="str">
        <f>LOOKUP(AK26,Matrix!$A$1:$A$6,Matrix!$B$1:$B$6)</f>
        <v>Acceptable</v>
      </c>
      <c r="DP26" t="str">
        <f>LOOKUP(AL26,Matrix!$A$1:$A$6,Matrix!$B$1:$B$6)</f>
        <v>Acceptable</v>
      </c>
      <c r="DQ26" t="str">
        <f>LOOKUP(AM26,Matrix!$A$1:$A$6,Matrix!$B$1:$B$6)</f>
        <v>Acceptable</v>
      </c>
      <c r="DR26" t="str">
        <f>LOOKUP(AN26,Matrix!$A$1:$A$6,Matrix!$B$1:$B$6)</f>
        <v>Ambivalent</v>
      </c>
      <c r="DS26" t="str">
        <f>LOOKUP(AO26,Matrix!$A$1:$A$6,Matrix!$B$1:$B$6)</f>
        <v>Ambivalent</v>
      </c>
      <c r="DT26" t="str">
        <f>LOOKUP(AP26,Matrix!$A$1:$A$6,Matrix!$B$1:$B$6)</f>
        <v>Acceptable</v>
      </c>
      <c r="DU26" t="str">
        <f>LOOKUP(AQ26,Matrix!$A$1:$A$6,Matrix!$B$1:$B$6)</f>
        <v>Acceptable</v>
      </c>
      <c r="DV26" t="str">
        <f>LOOKUP(AR26,Matrix!$A$1:$A$6,Matrix!$B$1:$B$6)</f>
        <v>Acceptable</v>
      </c>
      <c r="DW26" t="str">
        <f>LOOKUP(AS26,Matrix!$A$1:$A$6,Matrix!$B$1:$B$6)</f>
        <v>Acceptable</v>
      </c>
      <c r="DX26" t="str">
        <f>LOOKUP(AT26,Matrix!$A$1:$A$6,Matrix!$B$1:$B$6)</f>
        <v>Acceptable</v>
      </c>
      <c r="DY26" t="str">
        <f>LOOKUP(AU26,Matrix!$A$1:$A$6,Matrix!$B$1:$B$6)</f>
        <v>Acceptable</v>
      </c>
      <c r="DZ26" t="str">
        <f>LOOKUP(AV26,Matrix!$A$1:$A$6,Matrix!$B$1:$B$6)</f>
        <v>Acceptable</v>
      </c>
      <c r="EA26" t="str">
        <f>LOOKUP(AW26,Matrix!$A$1:$A$6,Matrix!$B$1:$B$6)</f>
        <v>Acceptable</v>
      </c>
      <c r="EB26" t="str">
        <f>LOOKUP(AX26,Matrix!$A$1:$A$6,Matrix!$B$1:$B$6)</f>
        <v>Unacceptable</v>
      </c>
      <c r="EC26" t="str">
        <f>LOOKUP(AY26,Matrix!$A$1:$A$6,Matrix!$B$1:$B$6)</f>
        <v>Acceptable</v>
      </c>
      <c r="ED26" t="str">
        <f>LOOKUP(AZ26,Matrix!$A$1:$A$6,Matrix!$B$1:$B$6)</f>
        <v>Acceptable</v>
      </c>
      <c r="EE26" t="str">
        <f>LOOKUP(BA26,Matrix!$A$1:$A$6,Matrix!$B$1:$B$6)</f>
        <v>Acceptable</v>
      </c>
      <c r="EF26" t="str">
        <f>LOOKUP(BB26,Matrix!$A$1:$A$6,Matrix!$B$1:$B$6)</f>
        <v>Acceptable</v>
      </c>
      <c r="EG26" t="str">
        <f>LOOKUP(BC26,Matrix!$A$1:$A$6,Matrix!$B$1:$B$6)</f>
        <v>Acceptable</v>
      </c>
      <c r="EH26" t="str">
        <f>LOOKUP(BD26,Matrix!$A$1:$A$6,Matrix!$B$1:$B$6)</f>
        <v>Acceptable</v>
      </c>
      <c r="EI26" t="str">
        <f>LOOKUP(BE26,Matrix!$A$1:$A$6,Matrix!$B$1:$B$6)</f>
        <v>Acceptable</v>
      </c>
      <c r="EJ26" t="str">
        <f>LOOKUP(BF26,Matrix!$A$1:$A$6,Matrix!$B$1:$B$6)</f>
        <v>Acceptable</v>
      </c>
      <c r="EK26" t="str">
        <f>LOOKUP(BG26,Matrix!$A$1:$A$6,Matrix!$B$1:$B$6)</f>
        <v>Acceptable</v>
      </c>
      <c r="EL26" t="str">
        <f>LOOKUP(BH26,Matrix!$A$1:$A$6,Matrix!$B$1:$B$6)</f>
        <v>Acceptable</v>
      </c>
      <c r="EM26" t="str">
        <f>LOOKUP(BI26,Matrix!$A$1:$A$6,Matrix!$B$1:$B$6)</f>
        <v>Unacceptable</v>
      </c>
      <c r="EN26" t="str">
        <f>LOOKUP(BJ26,Matrix!$A$1:$A$6,Matrix!$B$1:$B$6)</f>
        <v>Acceptable</v>
      </c>
      <c r="EO26" t="str">
        <f>LOOKUP(BK26,Matrix!$A$1:$A$6,Matrix!$B$1:$B$6)</f>
        <v>Acceptable</v>
      </c>
      <c r="EP26" t="str">
        <f>LOOKUP(BL26,Matrix!$A$1:$A$6,Matrix!$B$1:$B$6)</f>
        <v>Acceptable</v>
      </c>
      <c r="EQ26" t="str">
        <f>LOOKUP(BM26,Matrix!$A$1:$A$6,Matrix!$B$1:$B$6)</f>
        <v>Acceptable</v>
      </c>
      <c r="ER26" t="str">
        <f>LOOKUP(BN26,Matrix!$A$1:$A$6,Matrix!$B$1:$B$6)</f>
        <v>Acceptable</v>
      </c>
      <c r="ES26" t="str">
        <f>LOOKUP(BO26,Matrix!$A$1:$A$6,Matrix!$B$1:$B$6)</f>
        <v>Acceptable</v>
      </c>
      <c r="ET26" t="str">
        <f>LOOKUP(BP26,Matrix!$A$1:$A$6,Matrix!$B$1:$B$6)</f>
        <v>Acceptable</v>
      </c>
      <c r="EU26" t="str">
        <f>LOOKUP(BQ26,Matrix!$A$1:$A$6,Matrix!$B$1:$B$6)</f>
        <v>Acceptable</v>
      </c>
      <c r="EV26" t="str">
        <f>LOOKUP(BR26,Matrix!$A$1:$A$6,Matrix!$B$1:$B$6)</f>
        <v>Unacceptable</v>
      </c>
      <c r="EW26" t="str">
        <f>LOOKUP(BS26,Matrix!$A$1:$A$6,Matrix!$B$1:$B$6)</f>
        <v>Acceptable</v>
      </c>
      <c r="EX26" t="str">
        <f>LOOKUP(BT26,Matrix!$A$1:$A$6,Matrix!$B$1:$B$6)</f>
        <v>Acceptable</v>
      </c>
      <c r="EY26" t="str">
        <f>LOOKUP(BU26,Matrix!$A$1:$A$6,Matrix!$B$1:$B$6)</f>
        <v>Acceptable</v>
      </c>
      <c r="EZ26" t="str">
        <f>LOOKUP(BV26,Matrix!$A$1:$A$6,Matrix!$B$1:$B$6)</f>
        <v>Acceptable</v>
      </c>
      <c r="FA26" t="str">
        <f>LOOKUP(BW26,Matrix!$A$1:$A$6,Matrix!$B$1:$B$6)</f>
        <v>Acceptable</v>
      </c>
      <c r="FB26" t="str">
        <f>LOOKUP(BX26,Matrix!$A$1:$A$6,Matrix!$B$1:$B$6)</f>
        <v>Acceptable</v>
      </c>
      <c r="FC26" t="str">
        <f>LOOKUP(BY26,Matrix!$A$1:$A$6,Matrix!$B$1:$B$6)</f>
        <v>Acceptable</v>
      </c>
      <c r="FD26" t="str">
        <f>LOOKUP(BZ26,Matrix!$A$1:$A$6,Matrix!$B$1:$B$6)</f>
        <v>Acceptable</v>
      </c>
      <c r="FE26" t="str">
        <f>LOOKUP(CA26,Matrix!$A$1:$A$6,Matrix!$B$1:$B$6)</f>
        <v>Acceptable</v>
      </c>
      <c r="FF26" t="str">
        <f>LOOKUP(CB26,Matrix!$A$1:$A$6,Matrix!$B$1:$B$6)</f>
        <v>Acceptable</v>
      </c>
      <c r="FG26" t="str">
        <f>LOOKUP(CC26,Matrix!$A$1:$A$6,Matrix!$B$1:$B$6)</f>
        <v>Unacceptable</v>
      </c>
      <c r="FH26" t="str">
        <f>LOOKUP(CD26,Matrix!$A$1:$A$6,Matrix!$B$1:$B$6)</f>
        <v>Acceptable</v>
      </c>
      <c r="FI26" t="str">
        <f>LOOKUP(CE26,Matrix!$A$1:$A$6,Matrix!$B$1:$B$6)</f>
        <v>Acceptable</v>
      </c>
      <c r="FJ26" t="str">
        <f>LOOKUP(CF26,Matrix!$A$1:$A$6,Matrix!$B$1:$B$6)</f>
        <v>Acceptable</v>
      </c>
      <c r="FK26" t="str">
        <f>LOOKUP(CG26,Matrix!$A$1:$A$6,Matrix!$B$1:$B$6)</f>
        <v>Acceptable</v>
      </c>
      <c r="FL26" t="str">
        <f>LOOKUP(CH26,Matrix!$A$1:$A$6,Matrix!$B$1:$B$6)</f>
        <v>Acceptable</v>
      </c>
      <c r="FM26" t="str">
        <f>LOOKUP(CI26,Matrix!$A$1:$A$6,Matrix!$B$1:$B$6)</f>
        <v>Acceptable</v>
      </c>
      <c r="FN26" t="str">
        <f>LOOKUP(CJ26,Matrix!$A$1:$A$6,Matrix!$B$1:$B$6)</f>
        <v>Ambivalent</v>
      </c>
      <c r="FO26" t="str">
        <f>LOOKUP(CK26,Matrix!$A$1:$A$6,Matrix!$B$1:$B$6)</f>
        <v>Acceptable</v>
      </c>
      <c r="FP26" t="str">
        <f>LOOKUP(CL26,Matrix!$A$1:$A$6,Matrix!$B$1:$B$6)</f>
        <v>Unacceptable</v>
      </c>
      <c r="FQ26" t="str">
        <f>LOOKUP(CM26,Matrix!$A$1:$A$6,Matrix!$B$1:$B$6)</f>
        <v>Acceptable</v>
      </c>
      <c r="FR26" t="str">
        <f>LOOKUP(CN26,Matrix!$A$1:$A$6,Matrix!$B$1:$B$6)</f>
        <v>Ambivalent</v>
      </c>
      <c r="FS26" t="str">
        <f>LOOKUP(CO26,Matrix!$A$1:$A$6,Matrix!$B$1:$B$6)</f>
        <v>Acceptable</v>
      </c>
      <c r="FT26" t="str">
        <f>LOOKUP(CP26,Matrix!$A$1:$A$6,Matrix!$B$1:$B$6)</f>
        <v>Ambivalent</v>
      </c>
      <c r="FU26" t="str">
        <f>LOOKUP(CQ26,Matrix!$A$1:$A$6,Matrix!$B$1:$B$6)</f>
        <v>Acceptable</v>
      </c>
      <c r="FV26" t="str">
        <f>LOOKUP(CR26,Matrix!$A$1:$A$6,Matrix!$B$1:$B$6)</f>
        <v>Acceptable</v>
      </c>
      <c r="FW26" t="str">
        <f>LOOKUP(CS26,Matrix!$A$1:$A$6,Matrix!$B$1:$B$6)</f>
        <v>Acceptable</v>
      </c>
      <c r="FX26" t="str">
        <f>LOOKUP(CT26,Matrix!$A$1:$A$6,Matrix!$B$1:$B$6)</f>
        <v>Acceptable</v>
      </c>
      <c r="FY26" t="str">
        <f>LOOKUP(CU26,Matrix!$A$1:$A$6,Matrix!$B$1:$B$6)</f>
        <v>Ambivalent</v>
      </c>
      <c r="FZ26" t="str">
        <f>LOOKUP(CV26,Matrix!$A$1:$A$6,Matrix!$B$1:$B$6)</f>
        <v>Ambivalent</v>
      </c>
      <c r="GA26" t="str">
        <f>LOOKUP(CW26,Matrix!$A$1:$A$6,Matrix!$B$1:$B$6)</f>
        <v>Ambivalent</v>
      </c>
      <c r="GB26" t="str">
        <f>LOOKUP(CX26,Matrix!$A$1:$A$6,Matrix!$B$1:$B$6)</f>
        <v>Unacceptable</v>
      </c>
    </row>
    <row r="27" spans="1:184" ht="15.75" customHeight="1" x14ac:dyDescent="0.2">
      <c r="A27" s="7">
        <v>41796.664934502311</v>
      </c>
      <c r="B27" s="1">
        <v>78</v>
      </c>
      <c r="C27" s="1" t="s">
        <v>286</v>
      </c>
      <c r="D27" s="1" t="s">
        <v>287</v>
      </c>
      <c r="E27" s="1" t="s">
        <v>288</v>
      </c>
      <c r="F27" s="1" t="s">
        <v>289</v>
      </c>
      <c r="G27" s="1" t="s">
        <v>290</v>
      </c>
      <c r="H27" s="1" t="s">
        <v>291</v>
      </c>
      <c r="I27" s="1" t="s">
        <v>292</v>
      </c>
      <c r="J27" s="1">
        <v>6</v>
      </c>
      <c r="K27" s="1">
        <v>8</v>
      </c>
      <c r="L27" s="1" t="s">
        <v>293</v>
      </c>
      <c r="M27" s="10"/>
      <c r="O27" s="1">
        <v>3</v>
      </c>
      <c r="P27" s="1" t="s">
        <v>294</v>
      </c>
      <c r="Q27" s="1" t="s">
        <v>295</v>
      </c>
      <c r="R27" s="1" t="s">
        <v>296</v>
      </c>
      <c r="S27" s="1">
        <v>1</v>
      </c>
      <c r="T27" s="1">
        <v>3</v>
      </c>
      <c r="U27" s="1">
        <v>30</v>
      </c>
      <c r="V27" s="1">
        <f t="shared" si="0"/>
        <v>90</v>
      </c>
      <c r="W27" s="11">
        <v>6</v>
      </c>
      <c r="X27" s="11">
        <v>5</v>
      </c>
      <c r="Y27" s="11">
        <v>6</v>
      </c>
      <c r="Z27" s="11">
        <v>5</v>
      </c>
      <c r="AA27" s="11">
        <v>6</v>
      </c>
      <c r="AB27" s="11">
        <v>5</v>
      </c>
      <c r="AC27" s="11">
        <v>6</v>
      </c>
      <c r="AD27" s="11">
        <v>5</v>
      </c>
      <c r="AE27" s="11">
        <v>6</v>
      </c>
      <c r="AF27" s="11">
        <v>6</v>
      </c>
      <c r="AG27" s="11">
        <v>6</v>
      </c>
      <c r="AH27" s="11">
        <v>6</v>
      </c>
      <c r="AI27" s="11">
        <v>6</v>
      </c>
      <c r="AJ27" s="11">
        <v>6</v>
      </c>
      <c r="AK27" s="11">
        <v>6</v>
      </c>
      <c r="AL27" s="11">
        <v>6</v>
      </c>
      <c r="AM27" s="11">
        <v>6</v>
      </c>
      <c r="AN27" s="11">
        <v>6</v>
      </c>
      <c r="AO27" s="11">
        <v>6</v>
      </c>
      <c r="AP27" s="11">
        <v>6</v>
      </c>
      <c r="AQ27" s="11">
        <v>6</v>
      </c>
      <c r="AR27" s="11">
        <v>5</v>
      </c>
      <c r="AS27" s="11">
        <v>6</v>
      </c>
      <c r="AT27" s="11">
        <v>6</v>
      </c>
      <c r="AU27" s="11">
        <v>5</v>
      </c>
      <c r="AV27" s="11">
        <v>6</v>
      </c>
      <c r="AW27" s="11">
        <v>6</v>
      </c>
      <c r="AX27" s="11">
        <v>5</v>
      </c>
      <c r="AY27" s="11">
        <v>6</v>
      </c>
      <c r="AZ27" s="11">
        <v>6</v>
      </c>
      <c r="BA27" s="11">
        <v>6</v>
      </c>
      <c r="BB27" s="11">
        <v>6</v>
      </c>
      <c r="BC27" s="11">
        <v>6</v>
      </c>
      <c r="BD27" s="11">
        <v>6</v>
      </c>
      <c r="BE27" s="11">
        <v>6</v>
      </c>
      <c r="BF27" s="11">
        <v>6</v>
      </c>
      <c r="BG27" s="11">
        <v>6</v>
      </c>
      <c r="BH27" s="11">
        <v>6</v>
      </c>
      <c r="BI27" s="11">
        <v>6</v>
      </c>
      <c r="BJ27" s="11">
        <v>6</v>
      </c>
      <c r="BK27" s="11">
        <v>6</v>
      </c>
      <c r="BL27" s="11">
        <v>5</v>
      </c>
      <c r="BM27" s="11">
        <v>6</v>
      </c>
      <c r="BN27" s="11">
        <v>5</v>
      </c>
      <c r="BO27" s="11">
        <v>5</v>
      </c>
      <c r="BP27" s="11">
        <v>6</v>
      </c>
      <c r="BQ27" s="11">
        <v>5</v>
      </c>
      <c r="BR27" s="11">
        <v>5</v>
      </c>
      <c r="BS27" s="11">
        <v>6</v>
      </c>
      <c r="BT27" s="11">
        <v>6</v>
      </c>
      <c r="BU27" s="11">
        <v>6</v>
      </c>
      <c r="BV27" s="11">
        <v>5</v>
      </c>
      <c r="BW27" s="11">
        <v>6</v>
      </c>
      <c r="BX27" s="11">
        <v>6</v>
      </c>
      <c r="BY27" s="11">
        <v>6</v>
      </c>
      <c r="BZ27" s="11">
        <v>6</v>
      </c>
      <c r="CA27" s="11">
        <v>5</v>
      </c>
      <c r="CB27" s="11">
        <v>6</v>
      </c>
      <c r="CC27" s="11">
        <v>6</v>
      </c>
      <c r="CD27" s="11">
        <v>6</v>
      </c>
      <c r="CE27" s="11">
        <v>6</v>
      </c>
      <c r="CF27" s="11">
        <v>5</v>
      </c>
      <c r="CG27" s="11">
        <v>5</v>
      </c>
      <c r="CH27" s="11">
        <v>6</v>
      </c>
      <c r="CI27" s="11">
        <v>5</v>
      </c>
      <c r="CJ27" s="11">
        <v>5</v>
      </c>
      <c r="CK27" s="11">
        <v>6</v>
      </c>
      <c r="CL27" s="11">
        <v>5</v>
      </c>
      <c r="CM27" s="11">
        <v>5</v>
      </c>
      <c r="CN27" s="11">
        <v>5</v>
      </c>
      <c r="CO27" s="11">
        <v>6</v>
      </c>
      <c r="CP27" s="11">
        <v>6</v>
      </c>
      <c r="CQ27" s="11">
        <v>6</v>
      </c>
      <c r="CR27" s="11">
        <v>6</v>
      </c>
      <c r="CS27" s="11">
        <v>6</v>
      </c>
      <c r="CT27" s="11">
        <v>5</v>
      </c>
      <c r="CU27" s="11">
        <v>6</v>
      </c>
      <c r="CV27" s="11">
        <v>6</v>
      </c>
      <c r="CW27" s="11">
        <v>6</v>
      </c>
      <c r="CX27" s="11">
        <v>5</v>
      </c>
      <c r="CY27" s="2" t="s">
        <v>27</v>
      </c>
      <c r="CZ27" s="9" t="s">
        <v>718</v>
      </c>
      <c r="DA27" t="str">
        <f>LOOKUP(W27,Matrix!$A$1:$A$6,Matrix!$B$1:$B$6)</f>
        <v>Acceptable</v>
      </c>
      <c r="DB27" t="str">
        <f>LOOKUP(X27,Matrix!$A$1:$A$6,Matrix!$B$1:$B$6)</f>
        <v>Acceptable</v>
      </c>
      <c r="DC27" t="str">
        <f>LOOKUP(Y27,Matrix!$A$1:$A$6,Matrix!$B$1:$B$6)</f>
        <v>Acceptable</v>
      </c>
      <c r="DD27" t="str">
        <f>LOOKUP(Z27,Matrix!$A$1:$A$6,Matrix!$B$1:$B$6)</f>
        <v>Acceptable</v>
      </c>
      <c r="DE27" t="str">
        <f>LOOKUP(AA27,Matrix!$A$1:$A$6,Matrix!$B$1:$B$6)</f>
        <v>Acceptable</v>
      </c>
      <c r="DF27" t="str">
        <f>LOOKUP(AB27,Matrix!$A$1:$A$6,Matrix!$B$1:$B$6)</f>
        <v>Acceptable</v>
      </c>
      <c r="DG27" t="str">
        <f>LOOKUP(AC27,Matrix!$A$1:$A$6,Matrix!$B$1:$B$6)</f>
        <v>Acceptable</v>
      </c>
      <c r="DH27" t="str">
        <f>LOOKUP(AD27,Matrix!$A$1:$A$6,Matrix!$B$1:$B$6)</f>
        <v>Acceptable</v>
      </c>
      <c r="DI27" t="str">
        <f>LOOKUP(AE27,Matrix!$A$1:$A$6,Matrix!$B$1:$B$6)</f>
        <v>Acceptable</v>
      </c>
      <c r="DJ27" t="str">
        <f>LOOKUP(AF27,Matrix!$A$1:$A$6,Matrix!$B$1:$B$6)</f>
        <v>Acceptable</v>
      </c>
      <c r="DK27" t="str">
        <f>LOOKUP(AG27,Matrix!$A$1:$A$6,Matrix!$B$1:$B$6)</f>
        <v>Acceptable</v>
      </c>
      <c r="DL27" t="str">
        <f>LOOKUP(AH27,Matrix!$A$1:$A$6,Matrix!$B$1:$B$6)</f>
        <v>Acceptable</v>
      </c>
      <c r="DM27" t="str">
        <f>LOOKUP(AI27,Matrix!$A$1:$A$6,Matrix!$B$1:$B$6)</f>
        <v>Acceptable</v>
      </c>
      <c r="DN27" t="str">
        <f>LOOKUP(AJ27,Matrix!$A$1:$A$6,Matrix!$B$1:$B$6)</f>
        <v>Acceptable</v>
      </c>
      <c r="DO27" t="str">
        <f>LOOKUP(AK27,Matrix!$A$1:$A$6,Matrix!$B$1:$B$6)</f>
        <v>Acceptable</v>
      </c>
      <c r="DP27" t="str">
        <f>LOOKUP(AL27,Matrix!$A$1:$A$6,Matrix!$B$1:$B$6)</f>
        <v>Acceptable</v>
      </c>
      <c r="DQ27" t="str">
        <f>LOOKUP(AM27,Matrix!$A$1:$A$6,Matrix!$B$1:$B$6)</f>
        <v>Acceptable</v>
      </c>
      <c r="DR27" t="str">
        <f>LOOKUP(AN27,Matrix!$A$1:$A$6,Matrix!$B$1:$B$6)</f>
        <v>Acceptable</v>
      </c>
      <c r="DS27" t="str">
        <f>LOOKUP(AO27,Matrix!$A$1:$A$6,Matrix!$B$1:$B$6)</f>
        <v>Acceptable</v>
      </c>
      <c r="DT27" t="str">
        <f>LOOKUP(AP27,Matrix!$A$1:$A$6,Matrix!$B$1:$B$6)</f>
        <v>Acceptable</v>
      </c>
      <c r="DU27" t="str">
        <f>LOOKUP(AQ27,Matrix!$A$1:$A$6,Matrix!$B$1:$B$6)</f>
        <v>Acceptable</v>
      </c>
      <c r="DV27" t="str">
        <f>LOOKUP(AR27,Matrix!$A$1:$A$6,Matrix!$B$1:$B$6)</f>
        <v>Acceptable</v>
      </c>
      <c r="DW27" t="str">
        <f>LOOKUP(AS27,Matrix!$A$1:$A$6,Matrix!$B$1:$B$6)</f>
        <v>Acceptable</v>
      </c>
      <c r="DX27" t="str">
        <f>LOOKUP(AT27,Matrix!$A$1:$A$6,Matrix!$B$1:$B$6)</f>
        <v>Acceptable</v>
      </c>
      <c r="DY27" t="str">
        <f>LOOKUP(AU27,Matrix!$A$1:$A$6,Matrix!$B$1:$B$6)</f>
        <v>Acceptable</v>
      </c>
      <c r="DZ27" t="str">
        <f>LOOKUP(AV27,Matrix!$A$1:$A$6,Matrix!$B$1:$B$6)</f>
        <v>Acceptable</v>
      </c>
      <c r="EA27" t="str">
        <f>LOOKUP(AW27,Matrix!$A$1:$A$6,Matrix!$B$1:$B$6)</f>
        <v>Acceptable</v>
      </c>
      <c r="EB27" t="str">
        <f>LOOKUP(AX27,Matrix!$A$1:$A$6,Matrix!$B$1:$B$6)</f>
        <v>Acceptable</v>
      </c>
      <c r="EC27" t="str">
        <f>LOOKUP(AY27,Matrix!$A$1:$A$6,Matrix!$B$1:$B$6)</f>
        <v>Acceptable</v>
      </c>
      <c r="ED27" t="str">
        <f>LOOKUP(AZ27,Matrix!$A$1:$A$6,Matrix!$B$1:$B$6)</f>
        <v>Acceptable</v>
      </c>
      <c r="EE27" t="str">
        <f>LOOKUP(BA27,Matrix!$A$1:$A$6,Matrix!$B$1:$B$6)</f>
        <v>Acceptable</v>
      </c>
      <c r="EF27" t="str">
        <f>LOOKUP(BB27,Matrix!$A$1:$A$6,Matrix!$B$1:$B$6)</f>
        <v>Acceptable</v>
      </c>
      <c r="EG27" t="str">
        <f>LOOKUP(BC27,Matrix!$A$1:$A$6,Matrix!$B$1:$B$6)</f>
        <v>Acceptable</v>
      </c>
      <c r="EH27" t="str">
        <f>LOOKUP(BD27,Matrix!$A$1:$A$6,Matrix!$B$1:$B$6)</f>
        <v>Acceptable</v>
      </c>
      <c r="EI27" t="str">
        <f>LOOKUP(BE27,Matrix!$A$1:$A$6,Matrix!$B$1:$B$6)</f>
        <v>Acceptable</v>
      </c>
      <c r="EJ27" t="str">
        <f>LOOKUP(BF27,Matrix!$A$1:$A$6,Matrix!$B$1:$B$6)</f>
        <v>Acceptable</v>
      </c>
      <c r="EK27" t="str">
        <f>LOOKUP(BG27,Matrix!$A$1:$A$6,Matrix!$B$1:$B$6)</f>
        <v>Acceptable</v>
      </c>
      <c r="EL27" t="str">
        <f>LOOKUP(BH27,Matrix!$A$1:$A$6,Matrix!$B$1:$B$6)</f>
        <v>Acceptable</v>
      </c>
      <c r="EM27" t="str">
        <f>LOOKUP(BI27,Matrix!$A$1:$A$6,Matrix!$B$1:$B$6)</f>
        <v>Acceptable</v>
      </c>
      <c r="EN27" t="str">
        <f>LOOKUP(BJ27,Matrix!$A$1:$A$6,Matrix!$B$1:$B$6)</f>
        <v>Acceptable</v>
      </c>
      <c r="EO27" t="str">
        <f>LOOKUP(BK27,Matrix!$A$1:$A$6,Matrix!$B$1:$B$6)</f>
        <v>Acceptable</v>
      </c>
      <c r="EP27" t="str">
        <f>LOOKUP(BL27,Matrix!$A$1:$A$6,Matrix!$B$1:$B$6)</f>
        <v>Acceptable</v>
      </c>
      <c r="EQ27" t="str">
        <f>LOOKUP(BM27,Matrix!$A$1:$A$6,Matrix!$B$1:$B$6)</f>
        <v>Acceptable</v>
      </c>
      <c r="ER27" t="str">
        <f>LOOKUP(BN27,Matrix!$A$1:$A$6,Matrix!$B$1:$B$6)</f>
        <v>Acceptable</v>
      </c>
      <c r="ES27" t="str">
        <f>LOOKUP(BO27,Matrix!$A$1:$A$6,Matrix!$B$1:$B$6)</f>
        <v>Acceptable</v>
      </c>
      <c r="ET27" t="str">
        <f>LOOKUP(BP27,Matrix!$A$1:$A$6,Matrix!$B$1:$B$6)</f>
        <v>Acceptable</v>
      </c>
      <c r="EU27" t="str">
        <f>LOOKUP(BQ27,Matrix!$A$1:$A$6,Matrix!$B$1:$B$6)</f>
        <v>Acceptable</v>
      </c>
      <c r="EV27" t="str">
        <f>LOOKUP(BR27,Matrix!$A$1:$A$6,Matrix!$B$1:$B$6)</f>
        <v>Acceptable</v>
      </c>
      <c r="EW27" t="str">
        <f>LOOKUP(BS27,Matrix!$A$1:$A$6,Matrix!$B$1:$B$6)</f>
        <v>Acceptable</v>
      </c>
      <c r="EX27" t="str">
        <f>LOOKUP(BT27,Matrix!$A$1:$A$6,Matrix!$B$1:$B$6)</f>
        <v>Acceptable</v>
      </c>
      <c r="EY27" t="str">
        <f>LOOKUP(BU27,Matrix!$A$1:$A$6,Matrix!$B$1:$B$6)</f>
        <v>Acceptable</v>
      </c>
      <c r="EZ27" t="str">
        <f>LOOKUP(BV27,Matrix!$A$1:$A$6,Matrix!$B$1:$B$6)</f>
        <v>Acceptable</v>
      </c>
      <c r="FA27" t="str">
        <f>LOOKUP(BW27,Matrix!$A$1:$A$6,Matrix!$B$1:$B$6)</f>
        <v>Acceptable</v>
      </c>
      <c r="FB27" t="str">
        <f>LOOKUP(BX27,Matrix!$A$1:$A$6,Matrix!$B$1:$B$6)</f>
        <v>Acceptable</v>
      </c>
      <c r="FC27" t="str">
        <f>LOOKUP(BY27,Matrix!$A$1:$A$6,Matrix!$B$1:$B$6)</f>
        <v>Acceptable</v>
      </c>
      <c r="FD27" t="str">
        <f>LOOKUP(BZ27,Matrix!$A$1:$A$6,Matrix!$B$1:$B$6)</f>
        <v>Acceptable</v>
      </c>
      <c r="FE27" t="str">
        <f>LOOKUP(CA27,Matrix!$A$1:$A$6,Matrix!$B$1:$B$6)</f>
        <v>Acceptable</v>
      </c>
      <c r="FF27" t="str">
        <f>LOOKUP(CB27,Matrix!$A$1:$A$6,Matrix!$B$1:$B$6)</f>
        <v>Acceptable</v>
      </c>
      <c r="FG27" t="str">
        <f>LOOKUP(CC27,Matrix!$A$1:$A$6,Matrix!$B$1:$B$6)</f>
        <v>Acceptable</v>
      </c>
      <c r="FH27" t="str">
        <f>LOOKUP(CD27,Matrix!$A$1:$A$6,Matrix!$B$1:$B$6)</f>
        <v>Acceptable</v>
      </c>
      <c r="FI27" t="str">
        <f>LOOKUP(CE27,Matrix!$A$1:$A$6,Matrix!$B$1:$B$6)</f>
        <v>Acceptable</v>
      </c>
      <c r="FJ27" t="str">
        <f>LOOKUP(CF27,Matrix!$A$1:$A$6,Matrix!$B$1:$B$6)</f>
        <v>Acceptable</v>
      </c>
      <c r="FK27" t="str">
        <f>LOOKUP(CG27,Matrix!$A$1:$A$6,Matrix!$B$1:$B$6)</f>
        <v>Acceptable</v>
      </c>
      <c r="FL27" t="str">
        <f>LOOKUP(CH27,Matrix!$A$1:$A$6,Matrix!$B$1:$B$6)</f>
        <v>Acceptable</v>
      </c>
      <c r="FM27" t="str">
        <f>LOOKUP(CI27,Matrix!$A$1:$A$6,Matrix!$B$1:$B$6)</f>
        <v>Acceptable</v>
      </c>
      <c r="FN27" t="str">
        <f>LOOKUP(CJ27,Matrix!$A$1:$A$6,Matrix!$B$1:$B$6)</f>
        <v>Acceptable</v>
      </c>
      <c r="FO27" t="str">
        <f>LOOKUP(CK27,Matrix!$A$1:$A$6,Matrix!$B$1:$B$6)</f>
        <v>Acceptable</v>
      </c>
      <c r="FP27" t="str">
        <f>LOOKUP(CL27,Matrix!$A$1:$A$6,Matrix!$B$1:$B$6)</f>
        <v>Acceptable</v>
      </c>
      <c r="FQ27" t="str">
        <f>LOOKUP(CM27,Matrix!$A$1:$A$6,Matrix!$B$1:$B$6)</f>
        <v>Acceptable</v>
      </c>
      <c r="FR27" t="str">
        <f>LOOKUP(CN27,Matrix!$A$1:$A$6,Matrix!$B$1:$B$6)</f>
        <v>Acceptable</v>
      </c>
      <c r="FS27" t="str">
        <f>LOOKUP(CO27,Matrix!$A$1:$A$6,Matrix!$B$1:$B$6)</f>
        <v>Acceptable</v>
      </c>
      <c r="FT27" t="str">
        <f>LOOKUP(CP27,Matrix!$A$1:$A$6,Matrix!$B$1:$B$6)</f>
        <v>Acceptable</v>
      </c>
      <c r="FU27" t="str">
        <f>LOOKUP(CQ27,Matrix!$A$1:$A$6,Matrix!$B$1:$B$6)</f>
        <v>Acceptable</v>
      </c>
      <c r="FV27" t="str">
        <f>LOOKUP(CR27,Matrix!$A$1:$A$6,Matrix!$B$1:$B$6)</f>
        <v>Acceptable</v>
      </c>
      <c r="FW27" t="str">
        <f>LOOKUP(CS27,Matrix!$A$1:$A$6,Matrix!$B$1:$B$6)</f>
        <v>Acceptable</v>
      </c>
      <c r="FX27" t="str">
        <f>LOOKUP(CT27,Matrix!$A$1:$A$6,Matrix!$B$1:$B$6)</f>
        <v>Acceptable</v>
      </c>
      <c r="FY27" t="str">
        <f>LOOKUP(CU27,Matrix!$A$1:$A$6,Matrix!$B$1:$B$6)</f>
        <v>Acceptable</v>
      </c>
      <c r="FZ27" t="str">
        <f>LOOKUP(CV27,Matrix!$A$1:$A$6,Matrix!$B$1:$B$6)</f>
        <v>Acceptable</v>
      </c>
      <c r="GA27" t="str">
        <f>LOOKUP(CW27,Matrix!$A$1:$A$6,Matrix!$B$1:$B$6)</f>
        <v>Acceptable</v>
      </c>
      <c r="GB27" t="str">
        <f>LOOKUP(CX27,Matrix!$A$1:$A$6,Matrix!$B$1:$B$6)</f>
        <v>Acceptable</v>
      </c>
    </row>
    <row r="28" spans="1:184" ht="15.75" customHeight="1" x14ac:dyDescent="0.2">
      <c r="A28" s="7">
        <v>41797.522406504635</v>
      </c>
      <c r="B28" s="1">
        <v>42</v>
      </c>
      <c r="C28" s="1" t="s">
        <v>297</v>
      </c>
      <c r="D28" s="1" t="s">
        <v>298</v>
      </c>
      <c r="E28" s="1" t="s">
        <v>299</v>
      </c>
      <c r="F28" s="1" t="s">
        <v>300</v>
      </c>
      <c r="G28" s="1" t="s">
        <v>301</v>
      </c>
      <c r="H28" s="1" t="s">
        <v>302</v>
      </c>
      <c r="I28" s="1" t="s">
        <v>303</v>
      </c>
      <c r="J28" s="1">
        <v>5</v>
      </c>
      <c r="K28" s="1">
        <v>0</v>
      </c>
      <c r="L28" s="1" t="s">
        <v>304</v>
      </c>
      <c r="N28" s="1">
        <v>2008</v>
      </c>
      <c r="O28" s="1">
        <v>1</v>
      </c>
      <c r="P28" s="1" t="s">
        <v>305</v>
      </c>
      <c r="Q28" s="1" t="s">
        <v>306</v>
      </c>
      <c r="R28" s="1" t="s">
        <v>307</v>
      </c>
      <c r="S28" s="1">
        <v>5</v>
      </c>
      <c r="T28" s="1">
        <v>1</v>
      </c>
      <c r="U28" s="1">
        <v>45</v>
      </c>
      <c r="V28" s="1">
        <f t="shared" si="0"/>
        <v>45</v>
      </c>
      <c r="W28" s="11">
        <v>6</v>
      </c>
      <c r="X28" s="11">
        <v>5</v>
      </c>
      <c r="Y28" s="11">
        <v>6</v>
      </c>
      <c r="Z28" s="11">
        <v>6</v>
      </c>
      <c r="AA28" s="11">
        <v>6</v>
      </c>
      <c r="AB28" s="11">
        <v>6</v>
      </c>
      <c r="AC28" s="11">
        <v>6</v>
      </c>
      <c r="AD28" s="11">
        <v>6</v>
      </c>
      <c r="AE28" s="11">
        <v>6</v>
      </c>
      <c r="AF28" s="11">
        <v>6</v>
      </c>
      <c r="AG28" s="11">
        <v>6</v>
      </c>
      <c r="AH28" s="11">
        <v>6</v>
      </c>
      <c r="AI28" s="11">
        <v>6</v>
      </c>
      <c r="AJ28" s="11">
        <v>6</v>
      </c>
      <c r="AK28" s="11">
        <v>6</v>
      </c>
      <c r="AL28" s="11">
        <v>6</v>
      </c>
      <c r="AM28" s="11">
        <v>6</v>
      </c>
      <c r="AN28" s="11">
        <v>5</v>
      </c>
      <c r="AO28" s="11">
        <v>6</v>
      </c>
      <c r="AP28" s="11">
        <v>6</v>
      </c>
      <c r="AQ28" s="11">
        <v>6</v>
      </c>
      <c r="AR28" s="11">
        <v>5</v>
      </c>
      <c r="AS28" s="11">
        <v>6</v>
      </c>
      <c r="AT28" s="11">
        <v>6</v>
      </c>
      <c r="AU28" s="11">
        <v>6</v>
      </c>
      <c r="AV28" s="11">
        <v>6</v>
      </c>
      <c r="AW28" s="11">
        <v>6</v>
      </c>
      <c r="AX28" s="11">
        <v>6</v>
      </c>
      <c r="AY28" s="11">
        <v>6</v>
      </c>
      <c r="AZ28" s="11">
        <v>5</v>
      </c>
      <c r="BA28" s="11">
        <v>6</v>
      </c>
      <c r="BB28" s="11">
        <v>5</v>
      </c>
      <c r="BC28" s="11">
        <v>5</v>
      </c>
      <c r="BD28" s="11">
        <v>5</v>
      </c>
      <c r="BE28" s="11">
        <v>5</v>
      </c>
      <c r="BF28" s="11">
        <v>5</v>
      </c>
      <c r="BG28" s="11">
        <v>6</v>
      </c>
      <c r="BH28" s="11">
        <v>6</v>
      </c>
      <c r="BI28" s="11">
        <v>6</v>
      </c>
      <c r="BJ28" s="11">
        <v>5</v>
      </c>
      <c r="BK28" s="11">
        <v>6</v>
      </c>
      <c r="BL28" s="11">
        <v>5</v>
      </c>
      <c r="BM28" s="11">
        <v>6</v>
      </c>
      <c r="BN28" s="11">
        <v>6</v>
      </c>
      <c r="BO28" s="11">
        <v>6</v>
      </c>
      <c r="BP28" s="11">
        <v>6</v>
      </c>
      <c r="BQ28" s="11">
        <v>6</v>
      </c>
      <c r="BR28" s="11">
        <v>6</v>
      </c>
      <c r="BS28" s="11">
        <v>6</v>
      </c>
      <c r="BT28" s="11">
        <v>6</v>
      </c>
      <c r="BU28" s="11">
        <v>6</v>
      </c>
      <c r="BV28" s="11">
        <v>5</v>
      </c>
      <c r="BW28" s="11">
        <v>6</v>
      </c>
      <c r="BX28" s="11">
        <v>6</v>
      </c>
      <c r="BY28" s="11">
        <v>6</v>
      </c>
      <c r="BZ28" s="11">
        <v>6</v>
      </c>
      <c r="CA28" s="11">
        <v>6</v>
      </c>
      <c r="CB28" s="11">
        <v>6</v>
      </c>
      <c r="CC28" s="11">
        <v>6</v>
      </c>
      <c r="CD28" s="11">
        <v>5</v>
      </c>
      <c r="CE28" s="11">
        <v>6</v>
      </c>
      <c r="CF28" s="11">
        <v>5</v>
      </c>
      <c r="CG28" s="11">
        <v>6</v>
      </c>
      <c r="CH28" s="11">
        <v>6</v>
      </c>
      <c r="CI28" s="11">
        <v>6</v>
      </c>
      <c r="CJ28" s="11">
        <v>6</v>
      </c>
      <c r="CK28" s="11">
        <v>6</v>
      </c>
      <c r="CL28" s="11">
        <v>6</v>
      </c>
      <c r="CM28" s="11">
        <v>6</v>
      </c>
      <c r="CN28" s="11">
        <v>5</v>
      </c>
      <c r="CO28" s="11">
        <v>6</v>
      </c>
      <c r="CP28" s="11">
        <v>6</v>
      </c>
      <c r="CQ28" s="11">
        <v>5</v>
      </c>
      <c r="CR28" s="11">
        <v>6</v>
      </c>
      <c r="CS28" s="11">
        <v>5</v>
      </c>
      <c r="CT28" s="11">
        <v>5</v>
      </c>
      <c r="CU28" s="11">
        <v>5</v>
      </c>
      <c r="CV28" s="11">
        <v>6</v>
      </c>
      <c r="CW28" s="11">
        <v>6</v>
      </c>
      <c r="CX28" s="11">
        <v>5</v>
      </c>
      <c r="CY28" s="2" t="s">
        <v>28</v>
      </c>
      <c r="CZ28" s="9" t="s">
        <v>719</v>
      </c>
      <c r="DA28" t="str">
        <f>LOOKUP(W28,Matrix!$A$1:$A$6,Matrix!$B$1:$B$6)</f>
        <v>Acceptable</v>
      </c>
      <c r="DB28" t="str">
        <f>LOOKUP(X28,Matrix!$A$1:$A$6,Matrix!$B$1:$B$6)</f>
        <v>Acceptable</v>
      </c>
      <c r="DC28" t="str">
        <f>LOOKUP(Y28,Matrix!$A$1:$A$6,Matrix!$B$1:$B$6)</f>
        <v>Acceptable</v>
      </c>
      <c r="DD28" t="str">
        <f>LOOKUP(Z28,Matrix!$A$1:$A$6,Matrix!$B$1:$B$6)</f>
        <v>Acceptable</v>
      </c>
      <c r="DE28" t="str">
        <f>LOOKUP(AA28,Matrix!$A$1:$A$6,Matrix!$B$1:$B$6)</f>
        <v>Acceptable</v>
      </c>
      <c r="DF28" t="str">
        <f>LOOKUP(AB28,Matrix!$A$1:$A$6,Matrix!$B$1:$B$6)</f>
        <v>Acceptable</v>
      </c>
      <c r="DG28" t="str">
        <f>LOOKUP(AC28,Matrix!$A$1:$A$6,Matrix!$B$1:$B$6)</f>
        <v>Acceptable</v>
      </c>
      <c r="DH28" t="str">
        <f>LOOKUP(AD28,Matrix!$A$1:$A$6,Matrix!$B$1:$B$6)</f>
        <v>Acceptable</v>
      </c>
      <c r="DI28" t="str">
        <f>LOOKUP(AE28,Matrix!$A$1:$A$6,Matrix!$B$1:$B$6)</f>
        <v>Acceptable</v>
      </c>
      <c r="DJ28" t="str">
        <f>LOOKUP(AF28,Matrix!$A$1:$A$6,Matrix!$B$1:$B$6)</f>
        <v>Acceptable</v>
      </c>
      <c r="DK28" t="str">
        <f>LOOKUP(AG28,Matrix!$A$1:$A$6,Matrix!$B$1:$B$6)</f>
        <v>Acceptable</v>
      </c>
      <c r="DL28" t="str">
        <f>LOOKUP(AH28,Matrix!$A$1:$A$6,Matrix!$B$1:$B$6)</f>
        <v>Acceptable</v>
      </c>
      <c r="DM28" t="str">
        <f>LOOKUP(AI28,Matrix!$A$1:$A$6,Matrix!$B$1:$B$6)</f>
        <v>Acceptable</v>
      </c>
      <c r="DN28" t="str">
        <f>LOOKUP(AJ28,Matrix!$A$1:$A$6,Matrix!$B$1:$B$6)</f>
        <v>Acceptable</v>
      </c>
      <c r="DO28" t="str">
        <f>LOOKUP(AK28,Matrix!$A$1:$A$6,Matrix!$B$1:$B$6)</f>
        <v>Acceptable</v>
      </c>
      <c r="DP28" t="str">
        <f>LOOKUP(AL28,Matrix!$A$1:$A$6,Matrix!$B$1:$B$6)</f>
        <v>Acceptable</v>
      </c>
      <c r="DQ28" t="str">
        <f>LOOKUP(AM28,Matrix!$A$1:$A$6,Matrix!$B$1:$B$6)</f>
        <v>Acceptable</v>
      </c>
      <c r="DR28" t="str">
        <f>LOOKUP(AN28,Matrix!$A$1:$A$6,Matrix!$B$1:$B$6)</f>
        <v>Acceptable</v>
      </c>
      <c r="DS28" t="str">
        <f>LOOKUP(AO28,Matrix!$A$1:$A$6,Matrix!$B$1:$B$6)</f>
        <v>Acceptable</v>
      </c>
      <c r="DT28" t="str">
        <f>LOOKUP(AP28,Matrix!$A$1:$A$6,Matrix!$B$1:$B$6)</f>
        <v>Acceptable</v>
      </c>
      <c r="DU28" t="str">
        <f>LOOKUP(AQ28,Matrix!$A$1:$A$6,Matrix!$B$1:$B$6)</f>
        <v>Acceptable</v>
      </c>
      <c r="DV28" t="str">
        <f>LOOKUP(AR28,Matrix!$A$1:$A$6,Matrix!$B$1:$B$6)</f>
        <v>Acceptable</v>
      </c>
      <c r="DW28" t="str">
        <f>LOOKUP(AS28,Matrix!$A$1:$A$6,Matrix!$B$1:$B$6)</f>
        <v>Acceptable</v>
      </c>
      <c r="DX28" t="str">
        <f>LOOKUP(AT28,Matrix!$A$1:$A$6,Matrix!$B$1:$B$6)</f>
        <v>Acceptable</v>
      </c>
      <c r="DY28" t="str">
        <f>LOOKUP(AU28,Matrix!$A$1:$A$6,Matrix!$B$1:$B$6)</f>
        <v>Acceptable</v>
      </c>
      <c r="DZ28" t="str">
        <f>LOOKUP(AV28,Matrix!$A$1:$A$6,Matrix!$B$1:$B$6)</f>
        <v>Acceptable</v>
      </c>
      <c r="EA28" t="str">
        <f>LOOKUP(AW28,Matrix!$A$1:$A$6,Matrix!$B$1:$B$6)</f>
        <v>Acceptable</v>
      </c>
      <c r="EB28" t="str">
        <f>LOOKUP(AX28,Matrix!$A$1:$A$6,Matrix!$B$1:$B$6)</f>
        <v>Acceptable</v>
      </c>
      <c r="EC28" t="str">
        <f>LOOKUP(AY28,Matrix!$A$1:$A$6,Matrix!$B$1:$B$6)</f>
        <v>Acceptable</v>
      </c>
      <c r="ED28" t="str">
        <f>LOOKUP(AZ28,Matrix!$A$1:$A$6,Matrix!$B$1:$B$6)</f>
        <v>Acceptable</v>
      </c>
      <c r="EE28" t="str">
        <f>LOOKUP(BA28,Matrix!$A$1:$A$6,Matrix!$B$1:$B$6)</f>
        <v>Acceptable</v>
      </c>
      <c r="EF28" t="str">
        <f>LOOKUP(BB28,Matrix!$A$1:$A$6,Matrix!$B$1:$B$6)</f>
        <v>Acceptable</v>
      </c>
      <c r="EG28" t="str">
        <f>LOOKUP(BC28,Matrix!$A$1:$A$6,Matrix!$B$1:$B$6)</f>
        <v>Acceptable</v>
      </c>
      <c r="EH28" t="str">
        <f>LOOKUP(BD28,Matrix!$A$1:$A$6,Matrix!$B$1:$B$6)</f>
        <v>Acceptable</v>
      </c>
      <c r="EI28" t="str">
        <f>LOOKUP(BE28,Matrix!$A$1:$A$6,Matrix!$B$1:$B$6)</f>
        <v>Acceptable</v>
      </c>
      <c r="EJ28" t="str">
        <f>LOOKUP(BF28,Matrix!$A$1:$A$6,Matrix!$B$1:$B$6)</f>
        <v>Acceptable</v>
      </c>
      <c r="EK28" t="str">
        <f>LOOKUP(BG28,Matrix!$A$1:$A$6,Matrix!$B$1:$B$6)</f>
        <v>Acceptable</v>
      </c>
      <c r="EL28" t="str">
        <f>LOOKUP(BH28,Matrix!$A$1:$A$6,Matrix!$B$1:$B$6)</f>
        <v>Acceptable</v>
      </c>
      <c r="EM28" t="str">
        <f>LOOKUP(BI28,Matrix!$A$1:$A$6,Matrix!$B$1:$B$6)</f>
        <v>Acceptable</v>
      </c>
      <c r="EN28" t="str">
        <f>LOOKUP(BJ28,Matrix!$A$1:$A$6,Matrix!$B$1:$B$6)</f>
        <v>Acceptable</v>
      </c>
      <c r="EO28" t="str">
        <f>LOOKUP(BK28,Matrix!$A$1:$A$6,Matrix!$B$1:$B$6)</f>
        <v>Acceptable</v>
      </c>
      <c r="EP28" t="str">
        <f>LOOKUP(BL28,Matrix!$A$1:$A$6,Matrix!$B$1:$B$6)</f>
        <v>Acceptable</v>
      </c>
      <c r="EQ28" t="str">
        <f>LOOKUP(BM28,Matrix!$A$1:$A$6,Matrix!$B$1:$B$6)</f>
        <v>Acceptable</v>
      </c>
      <c r="ER28" t="str">
        <f>LOOKUP(BN28,Matrix!$A$1:$A$6,Matrix!$B$1:$B$6)</f>
        <v>Acceptable</v>
      </c>
      <c r="ES28" t="str">
        <f>LOOKUP(BO28,Matrix!$A$1:$A$6,Matrix!$B$1:$B$6)</f>
        <v>Acceptable</v>
      </c>
      <c r="ET28" t="str">
        <f>LOOKUP(BP28,Matrix!$A$1:$A$6,Matrix!$B$1:$B$6)</f>
        <v>Acceptable</v>
      </c>
      <c r="EU28" t="str">
        <f>LOOKUP(BQ28,Matrix!$A$1:$A$6,Matrix!$B$1:$B$6)</f>
        <v>Acceptable</v>
      </c>
      <c r="EV28" t="str">
        <f>LOOKUP(BR28,Matrix!$A$1:$A$6,Matrix!$B$1:$B$6)</f>
        <v>Acceptable</v>
      </c>
      <c r="EW28" t="str">
        <f>LOOKUP(BS28,Matrix!$A$1:$A$6,Matrix!$B$1:$B$6)</f>
        <v>Acceptable</v>
      </c>
      <c r="EX28" t="str">
        <f>LOOKUP(BT28,Matrix!$A$1:$A$6,Matrix!$B$1:$B$6)</f>
        <v>Acceptable</v>
      </c>
      <c r="EY28" t="str">
        <f>LOOKUP(BU28,Matrix!$A$1:$A$6,Matrix!$B$1:$B$6)</f>
        <v>Acceptable</v>
      </c>
      <c r="EZ28" t="str">
        <f>LOOKUP(BV28,Matrix!$A$1:$A$6,Matrix!$B$1:$B$6)</f>
        <v>Acceptable</v>
      </c>
      <c r="FA28" t="str">
        <f>LOOKUP(BW28,Matrix!$A$1:$A$6,Matrix!$B$1:$B$6)</f>
        <v>Acceptable</v>
      </c>
      <c r="FB28" t="str">
        <f>LOOKUP(BX28,Matrix!$A$1:$A$6,Matrix!$B$1:$B$6)</f>
        <v>Acceptable</v>
      </c>
      <c r="FC28" t="str">
        <f>LOOKUP(BY28,Matrix!$A$1:$A$6,Matrix!$B$1:$B$6)</f>
        <v>Acceptable</v>
      </c>
      <c r="FD28" t="str">
        <f>LOOKUP(BZ28,Matrix!$A$1:$A$6,Matrix!$B$1:$B$6)</f>
        <v>Acceptable</v>
      </c>
      <c r="FE28" t="str">
        <f>LOOKUP(CA28,Matrix!$A$1:$A$6,Matrix!$B$1:$B$6)</f>
        <v>Acceptable</v>
      </c>
      <c r="FF28" t="str">
        <f>LOOKUP(CB28,Matrix!$A$1:$A$6,Matrix!$B$1:$B$6)</f>
        <v>Acceptable</v>
      </c>
      <c r="FG28" t="str">
        <f>LOOKUP(CC28,Matrix!$A$1:$A$6,Matrix!$B$1:$B$6)</f>
        <v>Acceptable</v>
      </c>
      <c r="FH28" t="str">
        <f>LOOKUP(CD28,Matrix!$A$1:$A$6,Matrix!$B$1:$B$6)</f>
        <v>Acceptable</v>
      </c>
      <c r="FI28" t="str">
        <f>LOOKUP(CE28,Matrix!$A$1:$A$6,Matrix!$B$1:$B$6)</f>
        <v>Acceptable</v>
      </c>
      <c r="FJ28" t="str">
        <f>LOOKUP(CF28,Matrix!$A$1:$A$6,Matrix!$B$1:$B$6)</f>
        <v>Acceptable</v>
      </c>
      <c r="FK28" t="str">
        <f>LOOKUP(CG28,Matrix!$A$1:$A$6,Matrix!$B$1:$B$6)</f>
        <v>Acceptable</v>
      </c>
      <c r="FL28" t="str">
        <f>LOOKUP(CH28,Matrix!$A$1:$A$6,Matrix!$B$1:$B$6)</f>
        <v>Acceptable</v>
      </c>
      <c r="FM28" t="str">
        <f>LOOKUP(CI28,Matrix!$A$1:$A$6,Matrix!$B$1:$B$6)</f>
        <v>Acceptable</v>
      </c>
      <c r="FN28" t="str">
        <f>LOOKUP(CJ28,Matrix!$A$1:$A$6,Matrix!$B$1:$B$6)</f>
        <v>Acceptable</v>
      </c>
      <c r="FO28" t="str">
        <f>LOOKUP(CK28,Matrix!$A$1:$A$6,Matrix!$B$1:$B$6)</f>
        <v>Acceptable</v>
      </c>
      <c r="FP28" t="str">
        <f>LOOKUP(CL28,Matrix!$A$1:$A$6,Matrix!$B$1:$B$6)</f>
        <v>Acceptable</v>
      </c>
      <c r="FQ28" t="str">
        <f>LOOKUP(CM28,Matrix!$A$1:$A$6,Matrix!$B$1:$B$6)</f>
        <v>Acceptable</v>
      </c>
      <c r="FR28" t="str">
        <f>LOOKUP(CN28,Matrix!$A$1:$A$6,Matrix!$B$1:$B$6)</f>
        <v>Acceptable</v>
      </c>
      <c r="FS28" t="str">
        <f>LOOKUP(CO28,Matrix!$A$1:$A$6,Matrix!$B$1:$B$6)</f>
        <v>Acceptable</v>
      </c>
      <c r="FT28" t="str">
        <f>LOOKUP(CP28,Matrix!$A$1:$A$6,Matrix!$B$1:$B$6)</f>
        <v>Acceptable</v>
      </c>
      <c r="FU28" t="str">
        <f>LOOKUP(CQ28,Matrix!$A$1:$A$6,Matrix!$B$1:$B$6)</f>
        <v>Acceptable</v>
      </c>
      <c r="FV28" t="str">
        <f>LOOKUP(CR28,Matrix!$A$1:$A$6,Matrix!$B$1:$B$6)</f>
        <v>Acceptable</v>
      </c>
      <c r="FW28" t="str">
        <f>LOOKUP(CS28,Matrix!$A$1:$A$6,Matrix!$B$1:$B$6)</f>
        <v>Acceptable</v>
      </c>
      <c r="FX28" t="str">
        <f>LOOKUP(CT28,Matrix!$A$1:$A$6,Matrix!$B$1:$B$6)</f>
        <v>Acceptable</v>
      </c>
      <c r="FY28" t="str">
        <f>LOOKUP(CU28,Matrix!$A$1:$A$6,Matrix!$B$1:$B$6)</f>
        <v>Acceptable</v>
      </c>
      <c r="FZ28" t="str">
        <f>LOOKUP(CV28,Matrix!$A$1:$A$6,Matrix!$B$1:$B$6)</f>
        <v>Acceptable</v>
      </c>
      <c r="GA28" t="str">
        <f>LOOKUP(CW28,Matrix!$A$1:$A$6,Matrix!$B$1:$B$6)</f>
        <v>Acceptable</v>
      </c>
      <c r="GB28" t="str">
        <f>LOOKUP(CX28,Matrix!$A$1:$A$6,Matrix!$B$1:$B$6)</f>
        <v>Acceptable</v>
      </c>
    </row>
    <row r="29" spans="1:184" ht="15.75" customHeight="1" x14ac:dyDescent="0.2">
      <c r="A29" s="7">
        <v>41797.525867789351</v>
      </c>
      <c r="B29" s="1">
        <v>65</v>
      </c>
      <c r="C29" s="1" t="s">
        <v>308</v>
      </c>
      <c r="D29" s="1" t="s">
        <v>309</v>
      </c>
      <c r="E29" s="1" t="s">
        <v>310</v>
      </c>
      <c r="F29" s="1" t="s">
        <v>311</v>
      </c>
      <c r="G29" s="1" t="s">
        <v>312</v>
      </c>
      <c r="H29" s="1" t="s">
        <v>313</v>
      </c>
      <c r="I29" s="1" t="s">
        <v>314</v>
      </c>
      <c r="J29" s="1">
        <v>26</v>
      </c>
      <c r="K29" s="1">
        <v>3</v>
      </c>
      <c r="L29" s="1" t="s">
        <v>315</v>
      </c>
      <c r="M29" s="1">
        <v>2</v>
      </c>
      <c r="N29" s="10"/>
      <c r="O29" s="1">
        <v>1</v>
      </c>
      <c r="P29" s="1" t="s">
        <v>316</v>
      </c>
      <c r="Q29" s="10"/>
      <c r="R29" s="10"/>
      <c r="S29" s="1">
        <v>0</v>
      </c>
      <c r="T29" s="1">
        <v>4</v>
      </c>
      <c r="U29" s="1">
        <v>25</v>
      </c>
      <c r="V29" s="1">
        <f t="shared" si="0"/>
        <v>100</v>
      </c>
      <c r="W29" s="11">
        <v>6</v>
      </c>
      <c r="X29" s="11">
        <v>5</v>
      </c>
      <c r="Y29" s="11">
        <v>5</v>
      </c>
      <c r="Z29" s="11">
        <v>6</v>
      </c>
      <c r="AA29" s="11">
        <v>5</v>
      </c>
      <c r="AB29" s="11">
        <v>6</v>
      </c>
      <c r="AC29" s="11">
        <v>6</v>
      </c>
      <c r="AD29" s="11">
        <v>5</v>
      </c>
      <c r="AE29" s="11">
        <v>6</v>
      </c>
      <c r="AF29" s="11">
        <v>6</v>
      </c>
      <c r="AG29" s="11">
        <v>6</v>
      </c>
      <c r="AH29" s="11">
        <v>6</v>
      </c>
      <c r="AI29" s="11">
        <v>6</v>
      </c>
      <c r="AJ29" s="11">
        <v>6</v>
      </c>
      <c r="AK29" s="11">
        <v>6</v>
      </c>
      <c r="AL29" s="11">
        <v>6</v>
      </c>
      <c r="AM29" s="11">
        <v>6</v>
      </c>
      <c r="AN29" s="11">
        <v>6</v>
      </c>
      <c r="AO29" s="11">
        <v>6</v>
      </c>
      <c r="AP29" s="11">
        <v>6</v>
      </c>
      <c r="AQ29" s="11">
        <v>6</v>
      </c>
      <c r="AR29" s="11">
        <v>5</v>
      </c>
      <c r="AS29" s="11">
        <v>5</v>
      </c>
      <c r="AT29" s="11">
        <v>6</v>
      </c>
      <c r="AU29" s="11">
        <v>5</v>
      </c>
      <c r="AV29" s="11">
        <v>6</v>
      </c>
      <c r="AW29" s="11">
        <v>6</v>
      </c>
      <c r="AX29" s="11">
        <v>5</v>
      </c>
      <c r="AY29" s="11">
        <v>6</v>
      </c>
      <c r="AZ29" s="11">
        <v>6</v>
      </c>
      <c r="BA29" s="11">
        <v>6</v>
      </c>
      <c r="BB29" s="11">
        <v>6</v>
      </c>
      <c r="BC29" s="11">
        <v>6</v>
      </c>
      <c r="BD29" s="11">
        <v>6</v>
      </c>
      <c r="BE29" s="11">
        <v>6</v>
      </c>
      <c r="BF29" s="11">
        <v>6</v>
      </c>
      <c r="BG29" s="11">
        <v>6</v>
      </c>
      <c r="BH29" s="11">
        <v>6</v>
      </c>
      <c r="BI29" s="11">
        <v>6</v>
      </c>
      <c r="BJ29" s="11">
        <v>6</v>
      </c>
      <c r="BK29" s="11">
        <v>6</v>
      </c>
      <c r="BL29" s="11">
        <v>5</v>
      </c>
      <c r="BM29" s="11">
        <v>5</v>
      </c>
      <c r="BN29" s="11">
        <v>6</v>
      </c>
      <c r="BO29" s="11">
        <v>5</v>
      </c>
      <c r="BP29" s="11">
        <v>6</v>
      </c>
      <c r="BQ29" s="11">
        <v>6</v>
      </c>
      <c r="BR29" s="11">
        <v>5</v>
      </c>
      <c r="BS29" s="11">
        <v>6</v>
      </c>
      <c r="BT29" s="11">
        <v>6</v>
      </c>
      <c r="BU29" s="11">
        <v>6</v>
      </c>
      <c r="BV29" s="11">
        <v>6</v>
      </c>
      <c r="BW29" s="11">
        <v>6</v>
      </c>
      <c r="BX29" s="11">
        <v>6</v>
      </c>
      <c r="BY29" s="11">
        <v>6</v>
      </c>
      <c r="BZ29" s="11">
        <v>6</v>
      </c>
      <c r="CA29" s="11">
        <v>6</v>
      </c>
      <c r="CB29" s="11">
        <v>6</v>
      </c>
      <c r="CC29" s="11">
        <v>6</v>
      </c>
      <c r="CD29" s="11">
        <v>6</v>
      </c>
      <c r="CE29" s="11">
        <v>6</v>
      </c>
      <c r="CF29" s="11">
        <v>5</v>
      </c>
      <c r="CG29" s="11">
        <v>5</v>
      </c>
      <c r="CH29" s="11">
        <v>6</v>
      </c>
      <c r="CI29" s="11">
        <v>5</v>
      </c>
      <c r="CJ29" s="11">
        <v>6</v>
      </c>
      <c r="CK29" s="11">
        <v>6</v>
      </c>
      <c r="CL29" s="11">
        <v>5</v>
      </c>
      <c r="CM29" s="11">
        <v>6</v>
      </c>
      <c r="CN29" s="11">
        <v>6</v>
      </c>
      <c r="CO29" s="11">
        <v>6</v>
      </c>
      <c r="CP29" s="11">
        <v>6</v>
      </c>
      <c r="CQ29" s="11">
        <v>6</v>
      </c>
      <c r="CR29" s="11">
        <v>6</v>
      </c>
      <c r="CS29" s="11">
        <v>6</v>
      </c>
      <c r="CT29" s="11">
        <v>6</v>
      </c>
      <c r="CU29" s="11">
        <v>6</v>
      </c>
      <c r="CV29" s="11">
        <v>6</v>
      </c>
      <c r="CW29" s="11">
        <v>6</v>
      </c>
      <c r="CX29" s="11">
        <v>6</v>
      </c>
      <c r="CY29" s="2" t="s">
        <v>28</v>
      </c>
      <c r="CZ29" s="9" t="s">
        <v>717</v>
      </c>
      <c r="DA29" t="str">
        <f>LOOKUP(W29,Matrix!$A$1:$A$6,Matrix!$B$1:$B$6)</f>
        <v>Acceptable</v>
      </c>
      <c r="DB29" t="str">
        <f>LOOKUP(X29,Matrix!$A$1:$A$6,Matrix!$B$1:$B$6)</f>
        <v>Acceptable</v>
      </c>
      <c r="DC29" t="str">
        <f>LOOKUP(Y29,Matrix!$A$1:$A$6,Matrix!$B$1:$B$6)</f>
        <v>Acceptable</v>
      </c>
      <c r="DD29" t="str">
        <f>LOOKUP(Z29,Matrix!$A$1:$A$6,Matrix!$B$1:$B$6)</f>
        <v>Acceptable</v>
      </c>
      <c r="DE29" t="str">
        <f>LOOKUP(AA29,Matrix!$A$1:$A$6,Matrix!$B$1:$B$6)</f>
        <v>Acceptable</v>
      </c>
      <c r="DF29" t="str">
        <f>LOOKUP(AB29,Matrix!$A$1:$A$6,Matrix!$B$1:$B$6)</f>
        <v>Acceptable</v>
      </c>
      <c r="DG29" t="str">
        <f>LOOKUP(AC29,Matrix!$A$1:$A$6,Matrix!$B$1:$B$6)</f>
        <v>Acceptable</v>
      </c>
      <c r="DH29" t="str">
        <f>LOOKUP(AD29,Matrix!$A$1:$A$6,Matrix!$B$1:$B$6)</f>
        <v>Acceptable</v>
      </c>
      <c r="DI29" t="str">
        <f>LOOKUP(AE29,Matrix!$A$1:$A$6,Matrix!$B$1:$B$6)</f>
        <v>Acceptable</v>
      </c>
      <c r="DJ29" t="str">
        <f>LOOKUP(AF29,Matrix!$A$1:$A$6,Matrix!$B$1:$B$6)</f>
        <v>Acceptable</v>
      </c>
      <c r="DK29" t="str">
        <f>LOOKUP(AG29,Matrix!$A$1:$A$6,Matrix!$B$1:$B$6)</f>
        <v>Acceptable</v>
      </c>
      <c r="DL29" t="str">
        <f>LOOKUP(AH29,Matrix!$A$1:$A$6,Matrix!$B$1:$B$6)</f>
        <v>Acceptable</v>
      </c>
      <c r="DM29" t="str">
        <f>LOOKUP(AI29,Matrix!$A$1:$A$6,Matrix!$B$1:$B$6)</f>
        <v>Acceptable</v>
      </c>
      <c r="DN29" t="str">
        <f>LOOKUP(AJ29,Matrix!$A$1:$A$6,Matrix!$B$1:$B$6)</f>
        <v>Acceptable</v>
      </c>
      <c r="DO29" t="str">
        <f>LOOKUP(AK29,Matrix!$A$1:$A$6,Matrix!$B$1:$B$6)</f>
        <v>Acceptable</v>
      </c>
      <c r="DP29" t="str">
        <f>LOOKUP(AL29,Matrix!$A$1:$A$6,Matrix!$B$1:$B$6)</f>
        <v>Acceptable</v>
      </c>
      <c r="DQ29" t="str">
        <f>LOOKUP(AM29,Matrix!$A$1:$A$6,Matrix!$B$1:$B$6)</f>
        <v>Acceptable</v>
      </c>
      <c r="DR29" t="str">
        <f>LOOKUP(AN29,Matrix!$A$1:$A$6,Matrix!$B$1:$B$6)</f>
        <v>Acceptable</v>
      </c>
      <c r="DS29" t="str">
        <f>LOOKUP(AO29,Matrix!$A$1:$A$6,Matrix!$B$1:$B$6)</f>
        <v>Acceptable</v>
      </c>
      <c r="DT29" t="str">
        <f>LOOKUP(AP29,Matrix!$A$1:$A$6,Matrix!$B$1:$B$6)</f>
        <v>Acceptable</v>
      </c>
      <c r="DU29" t="str">
        <f>LOOKUP(AQ29,Matrix!$A$1:$A$6,Matrix!$B$1:$B$6)</f>
        <v>Acceptable</v>
      </c>
      <c r="DV29" t="str">
        <f>LOOKUP(AR29,Matrix!$A$1:$A$6,Matrix!$B$1:$B$6)</f>
        <v>Acceptable</v>
      </c>
      <c r="DW29" t="str">
        <f>LOOKUP(AS29,Matrix!$A$1:$A$6,Matrix!$B$1:$B$6)</f>
        <v>Acceptable</v>
      </c>
      <c r="DX29" t="str">
        <f>LOOKUP(AT29,Matrix!$A$1:$A$6,Matrix!$B$1:$B$6)</f>
        <v>Acceptable</v>
      </c>
      <c r="DY29" t="str">
        <f>LOOKUP(AU29,Matrix!$A$1:$A$6,Matrix!$B$1:$B$6)</f>
        <v>Acceptable</v>
      </c>
      <c r="DZ29" t="str">
        <f>LOOKUP(AV29,Matrix!$A$1:$A$6,Matrix!$B$1:$B$6)</f>
        <v>Acceptable</v>
      </c>
      <c r="EA29" t="str">
        <f>LOOKUP(AW29,Matrix!$A$1:$A$6,Matrix!$B$1:$B$6)</f>
        <v>Acceptable</v>
      </c>
      <c r="EB29" t="str">
        <f>LOOKUP(AX29,Matrix!$A$1:$A$6,Matrix!$B$1:$B$6)</f>
        <v>Acceptable</v>
      </c>
      <c r="EC29" t="str">
        <f>LOOKUP(AY29,Matrix!$A$1:$A$6,Matrix!$B$1:$B$6)</f>
        <v>Acceptable</v>
      </c>
      <c r="ED29" t="str">
        <f>LOOKUP(AZ29,Matrix!$A$1:$A$6,Matrix!$B$1:$B$6)</f>
        <v>Acceptable</v>
      </c>
      <c r="EE29" t="str">
        <f>LOOKUP(BA29,Matrix!$A$1:$A$6,Matrix!$B$1:$B$6)</f>
        <v>Acceptable</v>
      </c>
      <c r="EF29" t="str">
        <f>LOOKUP(BB29,Matrix!$A$1:$A$6,Matrix!$B$1:$B$6)</f>
        <v>Acceptable</v>
      </c>
      <c r="EG29" t="str">
        <f>LOOKUP(BC29,Matrix!$A$1:$A$6,Matrix!$B$1:$B$6)</f>
        <v>Acceptable</v>
      </c>
      <c r="EH29" t="str">
        <f>LOOKUP(BD29,Matrix!$A$1:$A$6,Matrix!$B$1:$B$6)</f>
        <v>Acceptable</v>
      </c>
      <c r="EI29" t="str">
        <f>LOOKUP(BE29,Matrix!$A$1:$A$6,Matrix!$B$1:$B$6)</f>
        <v>Acceptable</v>
      </c>
      <c r="EJ29" t="str">
        <f>LOOKUP(BF29,Matrix!$A$1:$A$6,Matrix!$B$1:$B$6)</f>
        <v>Acceptable</v>
      </c>
      <c r="EK29" t="str">
        <f>LOOKUP(BG29,Matrix!$A$1:$A$6,Matrix!$B$1:$B$6)</f>
        <v>Acceptable</v>
      </c>
      <c r="EL29" t="str">
        <f>LOOKUP(BH29,Matrix!$A$1:$A$6,Matrix!$B$1:$B$6)</f>
        <v>Acceptable</v>
      </c>
      <c r="EM29" t="str">
        <f>LOOKUP(BI29,Matrix!$A$1:$A$6,Matrix!$B$1:$B$6)</f>
        <v>Acceptable</v>
      </c>
      <c r="EN29" t="str">
        <f>LOOKUP(BJ29,Matrix!$A$1:$A$6,Matrix!$B$1:$B$6)</f>
        <v>Acceptable</v>
      </c>
      <c r="EO29" t="str">
        <f>LOOKUP(BK29,Matrix!$A$1:$A$6,Matrix!$B$1:$B$6)</f>
        <v>Acceptable</v>
      </c>
      <c r="EP29" t="str">
        <f>LOOKUP(BL29,Matrix!$A$1:$A$6,Matrix!$B$1:$B$6)</f>
        <v>Acceptable</v>
      </c>
      <c r="EQ29" t="str">
        <f>LOOKUP(BM29,Matrix!$A$1:$A$6,Matrix!$B$1:$B$6)</f>
        <v>Acceptable</v>
      </c>
      <c r="ER29" t="str">
        <f>LOOKUP(BN29,Matrix!$A$1:$A$6,Matrix!$B$1:$B$6)</f>
        <v>Acceptable</v>
      </c>
      <c r="ES29" t="str">
        <f>LOOKUP(BO29,Matrix!$A$1:$A$6,Matrix!$B$1:$B$6)</f>
        <v>Acceptable</v>
      </c>
      <c r="ET29" t="str">
        <f>LOOKUP(BP29,Matrix!$A$1:$A$6,Matrix!$B$1:$B$6)</f>
        <v>Acceptable</v>
      </c>
      <c r="EU29" t="str">
        <f>LOOKUP(BQ29,Matrix!$A$1:$A$6,Matrix!$B$1:$B$6)</f>
        <v>Acceptable</v>
      </c>
      <c r="EV29" t="str">
        <f>LOOKUP(BR29,Matrix!$A$1:$A$6,Matrix!$B$1:$B$6)</f>
        <v>Acceptable</v>
      </c>
      <c r="EW29" t="str">
        <f>LOOKUP(BS29,Matrix!$A$1:$A$6,Matrix!$B$1:$B$6)</f>
        <v>Acceptable</v>
      </c>
      <c r="EX29" t="str">
        <f>LOOKUP(BT29,Matrix!$A$1:$A$6,Matrix!$B$1:$B$6)</f>
        <v>Acceptable</v>
      </c>
      <c r="EY29" t="str">
        <f>LOOKUP(BU29,Matrix!$A$1:$A$6,Matrix!$B$1:$B$6)</f>
        <v>Acceptable</v>
      </c>
      <c r="EZ29" t="str">
        <f>LOOKUP(BV29,Matrix!$A$1:$A$6,Matrix!$B$1:$B$6)</f>
        <v>Acceptable</v>
      </c>
      <c r="FA29" t="str">
        <f>LOOKUP(BW29,Matrix!$A$1:$A$6,Matrix!$B$1:$B$6)</f>
        <v>Acceptable</v>
      </c>
      <c r="FB29" t="str">
        <f>LOOKUP(BX29,Matrix!$A$1:$A$6,Matrix!$B$1:$B$6)</f>
        <v>Acceptable</v>
      </c>
      <c r="FC29" t="str">
        <f>LOOKUP(BY29,Matrix!$A$1:$A$6,Matrix!$B$1:$B$6)</f>
        <v>Acceptable</v>
      </c>
      <c r="FD29" t="str">
        <f>LOOKUP(BZ29,Matrix!$A$1:$A$6,Matrix!$B$1:$B$6)</f>
        <v>Acceptable</v>
      </c>
      <c r="FE29" t="str">
        <f>LOOKUP(CA29,Matrix!$A$1:$A$6,Matrix!$B$1:$B$6)</f>
        <v>Acceptable</v>
      </c>
      <c r="FF29" t="str">
        <f>LOOKUP(CB29,Matrix!$A$1:$A$6,Matrix!$B$1:$B$6)</f>
        <v>Acceptable</v>
      </c>
      <c r="FG29" t="str">
        <f>LOOKUP(CC29,Matrix!$A$1:$A$6,Matrix!$B$1:$B$6)</f>
        <v>Acceptable</v>
      </c>
      <c r="FH29" t="str">
        <f>LOOKUP(CD29,Matrix!$A$1:$A$6,Matrix!$B$1:$B$6)</f>
        <v>Acceptable</v>
      </c>
      <c r="FI29" t="str">
        <f>LOOKUP(CE29,Matrix!$A$1:$A$6,Matrix!$B$1:$B$6)</f>
        <v>Acceptable</v>
      </c>
      <c r="FJ29" t="str">
        <f>LOOKUP(CF29,Matrix!$A$1:$A$6,Matrix!$B$1:$B$6)</f>
        <v>Acceptable</v>
      </c>
      <c r="FK29" t="str">
        <f>LOOKUP(CG29,Matrix!$A$1:$A$6,Matrix!$B$1:$B$6)</f>
        <v>Acceptable</v>
      </c>
      <c r="FL29" t="str">
        <f>LOOKUP(CH29,Matrix!$A$1:$A$6,Matrix!$B$1:$B$6)</f>
        <v>Acceptable</v>
      </c>
      <c r="FM29" t="str">
        <f>LOOKUP(CI29,Matrix!$A$1:$A$6,Matrix!$B$1:$B$6)</f>
        <v>Acceptable</v>
      </c>
      <c r="FN29" t="str">
        <f>LOOKUP(CJ29,Matrix!$A$1:$A$6,Matrix!$B$1:$B$6)</f>
        <v>Acceptable</v>
      </c>
      <c r="FO29" t="str">
        <f>LOOKUP(CK29,Matrix!$A$1:$A$6,Matrix!$B$1:$B$6)</f>
        <v>Acceptable</v>
      </c>
      <c r="FP29" t="str">
        <f>LOOKUP(CL29,Matrix!$A$1:$A$6,Matrix!$B$1:$B$6)</f>
        <v>Acceptable</v>
      </c>
      <c r="FQ29" t="str">
        <f>LOOKUP(CM29,Matrix!$A$1:$A$6,Matrix!$B$1:$B$6)</f>
        <v>Acceptable</v>
      </c>
      <c r="FR29" t="str">
        <f>LOOKUP(CN29,Matrix!$A$1:$A$6,Matrix!$B$1:$B$6)</f>
        <v>Acceptable</v>
      </c>
      <c r="FS29" t="str">
        <f>LOOKUP(CO29,Matrix!$A$1:$A$6,Matrix!$B$1:$B$6)</f>
        <v>Acceptable</v>
      </c>
      <c r="FT29" t="str">
        <f>LOOKUP(CP29,Matrix!$A$1:$A$6,Matrix!$B$1:$B$6)</f>
        <v>Acceptable</v>
      </c>
      <c r="FU29" t="str">
        <f>LOOKUP(CQ29,Matrix!$A$1:$A$6,Matrix!$B$1:$B$6)</f>
        <v>Acceptable</v>
      </c>
      <c r="FV29" t="str">
        <f>LOOKUP(CR29,Matrix!$A$1:$A$6,Matrix!$B$1:$B$6)</f>
        <v>Acceptable</v>
      </c>
      <c r="FW29" t="str">
        <f>LOOKUP(CS29,Matrix!$A$1:$A$6,Matrix!$B$1:$B$6)</f>
        <v>Acceptable</v>
      </c>
      <c r="FX29" t="str">
        <f>LOOKUP(CT29,Matrix!$A$1:$A$6,Matrix!$B$1:$B$6)</f>
        <v>Acceptable</v>
      </c>
      <c r="FY29" t="str">
        <f>LOOKUP(CU29,Matrix!$A$1:$A$6,Matrix!$B$1:$B$6)</f>
        <v>Acceptable</v>
      </c>
      <c r="FZ29" t="str">
        <f>LOOKUP(CV29,Matrix!$A$1:$A$6,Matrix!$B$1:$B$6)</f>
        <v>Acceptable</v>
      </c>
      <c r="GA29" t="str">
        <f>LOOKUP(CW29,Matrix!$A$1:$A$6,Matrix!$B$1:$B$6)</f>
        <v>Acceptable</v>
      </c>
      <c r="GB29" t="str">
        <f>LOOKUP(CX29,Matrix!$A$1:$A$6,Matrix!$B$1:$B$6)</f>
        <v>Acceptable</v>
      </c>
    </row>
    <row r="30" spans="1:184" ht="15.75" customHeight="1" x14ac:dyDescent="0.2">
      <c r="A30" s="7">
        <v>41797.533991458331</v>
      </c>
      <c r="B30" s="1">
        <v>31</v>
      </c>
      <c r="C30" s="1" t="s">
        <v>317</v>
      </c>
      <c r="D30" s="1" t="s">
        <v>318</v>
      </c>
      <c r="E30" s="1" t="s">
        <v>319</v>
      </c>
      <c r="F30" s="1" t="s">
        <v>320</v>
      </c>
      <c r="G30" s="1" t="s">
        <v>321</v>
      </c>
      <c r="H30" s="1" t="s">
        <v>322</v>
      </c>
      <c r="I30" s="1" t="s">
        <v>323</v>
      </c>
      <c r="J30" s="1">
        <v>1</v>
      </c>
      <c r="K30" s="1">
        <v>0</v>
      </c>
      <c r="L30" s="1" t="s">
        <v>324</v>
      </c>
      <c r="N30" s="10"/>
      <c r="O30" s="1">
        <v>0.5</v>
      </c>
      <c r="P30" s="1" t="s">
        <v>325</v>
      </c>
      <c r="Q30" s="1" t="s">
        <v>326</v>
      </c>
      <c r="R30" s="1" t="s">
        <v>327</v>
      </c>
      <c r="S30" s="1">
        <v>4</v>
      </c>
      <c r="T30" s="1">
        <v>3</v>
      </c>
      <c r="U30" s="1">
        <v>60</v>
      </c>
      <c r="V30" s="1">
        <f t="shared" si="0"/>
        <v>180</v>
      </c>
      <c r="W30" s="11">
        <v>6</v>
      </c>
      <c r="X30" s="11">
        <v>6</v>
      </c>
      <c r="Y30" s="11">
        <v>6</v>
      </c>
      <c r="Z30" s="11">
        <v>6</v>
      </c>
      <c r="AA30" s="11">
        <v>6</v>
      </c>
      <c r="AB30" s="11">
        <v>6</v>
      </c>
      <c r="AC30" s="11">
        <v>6</v>
      </c>
      <c r="AD30" s="11">
        <v>3</v>
      </c>
      <c r="AE30" s="11">
        <v>6</v>
      </c>
      <c r="AF30" s="11">
        <v>6</v>
      </c>
      <c r="AG30" s="11">
        <v>6</v>
      </c>
      <c r="AH30" s="11">
        <v>6</v>
      </c>
      <c r="AI30" s="11">
        <v>6</v>
      </c>
      <c r="AJ30" s="11">
        <v>6</v>
      </c>
      <c r="AK30" s="11">
        <v>6</v>
      </c>
      <c r="AL30" s="11">
        <v>6</v>
      </c>
      <c r="AM30" s="11">
        <v>6</v>
      </c>
      <c r="AN30" s="11">
        <v>6</v>
      </c>
      <c r="AO30" s="11">
        <v>6</v>
      </c>
      <c r="AP30" s="11">
        <v>6</v>
      </c>
      <c r="AQ30" s="11">
        <v>6</v>
      </c>
      <c r="AR30" s="11">
        <v>6</v>
      </c>
      <c r="AS30" s="11">
        <v>6</v>
      </c>
      <c r="AT30" s="11">
        <v>6</v>
      </c>
      <c r="AU30" s="11">
        <v>6</v>
      </c>
      <c r="AV30" s="11">
        <v>6</v>
      </c>
      <c r="AW30" s="11">
        <v>6</v>
      </c>
      <c r="AX30" s="11">
        <v>3</v>
      </c>
      <c r="AY30" s="11">
        <v>6</v>
      </c>
      <c r="AZ30" s="11">
        <v>6</v>
      </c>
      <c r="BA30" s="11">
        <v>6</v>
      </c>
      <c r="BB30" s="11">
        <v>6</v>
      </c>
      <c r="BC30" s="11">
        <v>6</v>
      </c>
      <c r="BD30" s="11">
        <v>6</v>
      </c>
      <c r="BE30" s="11">
        <v>6</v>
      </c>
      <c r="BF30" s="11">
        <v>6</v>
      </c>
      <c r="BG30" s="11">
        <v>6</v>
      </c>
      <c r="BH30" s="11">
        <v>6</v>
      </c>
      <c r="BI30" s="11">
        <v>6</v>
      </c>
      <c r="BJ30" s="11">
        <v>6</v>
      </c>
      <c r="BK30" s="11">
        <v>6</v>
      </c>
      <c r="BL30" s="11">
        <v>6</v>
      </c>
      <c r="BM30" s="11">
        <v>6</v>
      </c>
      <c r="BN30" s="11">
        <v>6</v>
      </c>
      <c r="BO30" s="11">
        <v>6</v>
      </c>
      <c r="BP30" s="11">
        <v>6</v>
      </c>
      <c r="BQ30" s="11">
        <v>6</v>
      </c>
      <c r="BR30" s="11">
        <v>3</v>
      </c>
      <c r="BS30" s="11">
        <v>6</v>
      </c>
      <c r="BT30" s="11">
        <v>6</v>
      </c>
      <c r="BU30" s="11">
        <v>6</v>
      </c>
      <c r="BV30" s="11">
        <v>6</v>
      </c>
      <c r="BW30" s="11">
        <v>6</v>
      </c>
      <c r="BX30" s="11">
        <v>6</v>
      </c>
      <c r="BY30" s="11">
        <v>6</v>
      </c>
      <c r="BZ30" s="11">
        <v>6</v>
      </c>
      <c r="CA30" s="11">
        <v>6</v>
      </c>
      <c r="CB30" s="11">
        <v>6</v>
      </c>
      <c r="CC30" s="11">
        <v>6</v>
      </c>
      <c r="CD30" s="11">
        <v>6</v>
      </c>
      <c r="CE30" s="11">
        <v>6</v>
      </c>
      <c r="CF30" s="11">
        <v>6</v>
      </c>
      <c r="CG30" s="11">
        <v>6</v>
      </c>
      <c r="CH30" s="11">
        <v>6</v>
      </c>
      <c r="CI30" s="11">
        <v>6</v>
      </c>
      <c r="CJ30" s="11">
        <v>6</v>
      </c>
      <c r="CK30" s="11">
        <v>6</v>
      </c>
      <c r="CL30" s="11">
        <v>3</v>
      </c>
      <c r="CM30" s="11">
        <v>6</v>
      </c>
      <c r="CN30" s="11">
        <v>6</v>
      </c>
      <c r="CO30" s="11">
        <v>6</v>
      </c>
      <c r="CP30" s="11">
        <v>6</v>
      </c>
      <c r="CQ30" s="11">
        <v>6</v>
      </c>
      <c r="CR30" s="11">
        <v>6</v>
      </c>
      <c r="CS30" s="11">
        <v>6</v>
      </c>
      <c r="CT30" s="11">
        <v>6</v>
      </c>
      <c r="CU30" s="11">
        <v>6</v>
      </c>
      <c r="CV30" s="11">
        <v>6</v>
      </c>
      <c r="CW30" s="11">
        <v>6</v>
      </c>
      <c r="CX30" s="11">
        <v>6</v>
      </c>
      <c r="CY30" s="2" t="s">
        <v>27</v>
      </c>
      <c r="CZ30" s="9" t="s">
        <v>718</v>
      </c>
      <c r="DA30" t="str">
        <f>LOOKUP(W30,Matrix!$A$1:$A$6,Matrix!$B$1:$B$6)</f>
        <v>Acceptable</v>
      </c>
      <c r="DB30" t="str">
        <f>LOOKUP(X30,Matrix!$A$1:$A$6,Matrix!$B$1:$B$6)</f>
        <v>Acceptable</v>
      </c>
      <c r="DC30" t="str">
        <f>LOOKUP(Y30,Matrix!$A$1:$A$6,Matrix!$B$1:$B$6)</f>
        <v>Acceptable</v>
      </c>
      <c r="DD30" t="str">
        <f>LOOKUP(Z30,Matrix!$A$1:$A$6,Matrix!$B$1:$B$6)</f>
        <v>Acceptable</v>
      </c>
      <c r="DE30" t="str">
        <f>LOOKUP(AA30,Matrix!$A$1:$A$6,Matrix!$B$1:$B$6)</f>
        <v>Acceptable</v>
      </c>
      <c r="DF30" t="str">
        <f>LOOKUP(AB30,Matrix!$A$1:$A$6,Matrix!$B$1:$B$6)</f>
        <v>Acceptable</v>
      </c>
      <c r="DG30" t="str">
        <f>LOOKUP(AC30,Matrix!$A$1:$A$6,Matrix!$B$1:$B$6)</f>
        <v>Acceptable</v>
      </c>
      <c r="DH30" t="str">
        <f>LOOKUP(AD30,Matrix!$A$1:$A$6,Matrix!$B$1:$B$6)</f>
        <v>Ambivalent</v>
      </c>
      <c r="DI30" t="str">
        <f>LOOKUP(AE30,Matrix!$A$1:$A$6,Matrix!$B$1:$B$6)</f>
        <v>Acceptable</v>
      </c>
      <c r="DJ30" t="str">
        <f>LOOKUP(AF30,Matrix!$A$1:$A$6,Matrix!$B$1:$B$6)</f>
        <v>Acceptable</v>
      </c>
      <c r="DK30" t="str">
        <f>LOOKUP(AG30,Matrix!$A$1:$A$6,Matrix!$B$1:$B$6)</f>
        <v>Acceptable</v>
      </c>
      <c r="DL30" t="str">
        <f>LOOKUP(AH30,Matrix!$A$1:$A$6,Matrix!$B$1:$B$6)</f>
        <v>Acceptable</v>
      </c>
      <c r="DM30" t="str">
        <f>LOOKUP(AI30,Matrix!$A$1:$A$6,Matrix!$B$1:$B$6)</f>
        <v>Acceptable</v>
      </c>
      <c r="DN30" t="str">
        <f>LOOKUP(AJ30,Matrix!$A$1:$A$6,Matrix!$B$1:$B$6)</f>
        <v>Acceptable</v>
      </c>
      <c r="DO30" t="str">
        <f>LOOKUP(AK30,Matrix!$A$1:$A$6,Matrix!$B$1:$B$6)</f>
        <v>Acceptable</v>
      </c>
      <c r="DP30" t="str">
        <f>LOOKUP(AL30,Matrix!$A$1:$A$6,Matrix!$B$1:$B$6)</f>
        <v>Acceptable</v>
      </c>
      <c r="DQ30" t="str">
        <f>LOOKUP(AM30,Matrix!$A$1:$A$6,Matrix!$B$1:$B$6)</f>
        <v>Acceptable</v>
      </c>
      <c r="DR30" t="str">
        <f>LOOKUP(AN30,Matrix!$A$1:$A$6,Matrix!$B$1:$B$6)</f>
        <v>Acceptable</v>
      </c>
      <c r="DS30" t="str">
        <f>LOOKUP(AO30,Matrix!$A$1:$A$6,Matrix!$B$1:$B$6)</f>
        <v>Acceptable</v>
      </c>
      <c r="DT30" t="str">
        <f>LOOKUP(AP30,Matrix!$A$1:$A$6,Matrix!$B$1:$B$6)</f>
        <v>Acceptable</v>
      </c>
      <c r="DU30" t="str">
        <f>LOOKUP(AQ30,Matrix!$A$1:$A$6,Matrix!$B$1:$B$6)</f>
        <v>Acceptable</v>
      </c>
      <c r="DV30" t="str">
        <f>LOOKUP(AR30,Matrix!$A$1:$A$6,Matrix!$B$1:$B$6)</f>
        <v>Acceptable</v>
      </c>
      <c r="DW30" t="str">
        <f>LOOKUP(AS30,Matrix!$A$1:$A$6,Matrix!$B$1:$B$6)</f>
        <v>Acceptable</v>
      </c>
      <c r="DX30" t="str">
        <f>LOOKUP(AT30,Matrix!$A$1:$A$6,Matrix!$B$1:$B$6)</f>
        <v>Acceptable</v>
      </c>
      <c r="DY30" t="str">
        <f>LOOKUP(AU30,Matrix!$A$1:$A$6,Matrix!$B$1:$B$6)</f>
        <v>Acceptable</v>
      </c>
      <c r="DZ30" t="str">
        <f>LOOKUP(AV30,Matrix!$A$1:$A$6,Matrix!$B$1:$B$6)</f>
        <v>Acceptable</v>
      </c>
      <c r="EA30" t="str">
        <f>LOOKUP(AW30,Matrix!$A$1:$A$6,Matrix!$B$1:$B$6)</f>
        <v>Acceptable</v>
      </c>
      <c r="EB30" t="str">
        <f>LOOKUP(AX30,Matrix!$A$1:$A$6,Matrix!$B$1:$B$6)</f>
        <v>Ambivalent</v>
      </c>
      <c r="EC30" t="str">
        <f>LOOKUP(AY30,Matrix!$A$1:$A$6,Matrix!$B$1:$B$6)</f>
        <v>Acceptable</v>
      </c>
      <c r="ED30" t="str">
        <f>LOOKUP(AZ30,Matrix!$A$1:$A$6,Matrix!$B$1:$B$6)</f>
        <v>Acceptable</v>
      </c>
      <c r="EE30" t="str">
        <f>LOOKUP(BA30,Matrix!$A$1:$A$6,Matrix!$B$1:$B$6)</f>
        <v>Acceptable</v>
      </c>
      <c r="EF30" t="str">
        <f>LOOKUP(BB30,Matrix!$A$1:$A$6,Matrix!$B$1:$B$6)</f>
        <v>Acceptable</v>
      </c>
      <c r="EG30" t="str">
        <f>LOOKUP(BC30,Matrix!$A$1:$A$6,Matrix!$B$1:$B$6)</f>
        <v>Acceptable</v>
      </c>
      <c r="EH30" t="str">
        <f>LOOKUP(BD30,Matrix!$A$1:$A$6,Matrix!$B$1:$B$6)</f>
        <v>Acceptable</v>
      </c>
      <c r="EI30" t="str">
        <f>LOOKUP(BE30,Matrix!$A$1:$A$6,Matrix!$B$1:$B$6)</f>
        <v>Acceptable</v>
      </c>
      <c r="EJ30" t="str">
        <f>LOOKUP(BF30,Matrix!$A$1:$A$6,Matrix!$B$1:$B$6)</f>
        <v>Acceptable</v>
      </c>
      <c r="EK30" t="str">
        <f>LOOKUP(BG30,Matrix!$A$1:$A$6,Matrix!$B$1:$B$6)</f>
        <v>Acceptable</v>
      </c>
      <c r="EL30" t="str">
        <f>LOOKUP(BH30,Matrix!$A$1:$A$6,Matrix!$B$1:$B$6)</f>
        <v>Acceptable</v>
      </c>
      <c r="EM30" t="str">
        <f>LOOKUP(BI30,Matrix!$A$1:$A$6,Matrix!$B$1:$B$6)</f>
        <v>Acceptable</v>
      </c>
      <c r="EN30" t="str">
        <f>LOOKUP(BJ30,Matrix!$A$1:$A$6,Matrix!$B$1:$B$6)</f>
        <v>Acceptable</v>
      </c>
      <c r="EO30" t="str">
        <f>LOOKUP(BK30,Matrix!$A$1:$A$6,Matrix!$B$1:$B$6)</f>
        <v>Acceptable</v>
      </c>
      <c r="EP30" t="str">
        <f>LOOKUP(BL30,Matrix!$A$1:$A$6,Matrix!$B$1:$B$6)</f>
        <v>Acceptable</v>
      </c>
      <c r="EQ30" t="str">
        <f>LOOKUP(BM30,Matrix!$A$1:$A$6,Matrix!$B$1:$B$6)</f>
        <v>Acceptable</v>
      </c>
      <c r="ER30" t="str">
        <f>LOOKUP(BN30,Matrix!$A$1:$A$6,Matrix!$B$1:$B$6)</f>
        <v>Acceptable</v>
      </c>
      <c r="ES30" t="str">
        <f>LOOKUP(BO30,Matrix!$A$1:$A$6,Matrix!$B$1:$B$6)</f>
        <v>Acceptable</v>
      </c>
      <c r="ET30" t="str">
        <f>LOOKUP(BP30,Matrix!$A$1:$A$6,Matrix!$B$1:$B$6)</f>
        <v>Acceptable</v>
      </c>
      <c r="EU30" t="str">
        <f>LOOKUP(BQ30,Matrix!$A$1:$A$6,Matrix!$B$1:$B$6)</f>
        <v>Acceptable</v>
      </c>
      <c r="EV30" t="str">
        <f>LOOKUP(BR30,Matrix!$A$1:$A$6,Matrix!$B$1:$B$6)</f>
        <v>Ambivalent</v>
      </c>
      <c r="EW30" t="str">
        <f>LOOKUP(BS30,Matrix!$A$1:$A$6,Matrix!$B$1:$B$6)</f>
        <v>Acceptable</v>
      </c>
      <c r="EX30" t="str">
        <f>LOOKUP(BT30,Matrix!$A$1:$A$6,Matrix!$B$1:$B$6)</f>
        <v>Acceptable</v>
      </c>
      <c r="EY30" t="str">
        <f>LOOKUP(BU30,Matrix!$A$1:$A$6,Matrix!$B$1:$B$6)</f>
        <v>Acceptable</v>
      </c>
      <c r="EZ30" t="str">
        <f>LOOKUP(BV30,Matrix!$A$1:$A$6,Matrix!$B$1:$B$6)</f>
        <v>Acceptable</v>
      </c>
      <c r="FA30" t="str">
        <f>LOOKUP(BW30,Matrix!$A$1:$A$6,Matrix!$B$1:$B$6)</f>
        <v>Acceptable</v>
      </c>
      <c r="FB30" t="str">
        <f>LOOKUP(BX30,Matrix!$A$1:$A$6,Matrix!$B$1:$B$6)</f>
        <v>Acceptable</v>
      </c>
      <c r="FC30" t="str">
        <f>LOOKUP(BY30,Matrix!$A$1:$A$6,Matrix!$B$1:$B$6)</f>
        <v>Acceptable</v>
      </c>
      <c r="FD30" t="str">
        <f>LOOKUP(BZ30,Matrix!$A$1:$A$6,Matrix!$B$1:$B$6)</f>
        <v>Acceptable</v>
      </c>
      <c r="FE30" t="str">
        <f>LOOKUP(CA30,Matrix!$A$1:$A$6,Matrix!$B$1:$B$6)</f>
        <v>Acceptable</v>
      </c>
      <c r="FF30" t="str">
        <f>LOOKUP(CB30,Matrix!$A$1:$A$6,Matrix!$B$1:$B$6)</f>
        <v>Acceptable</v>
      </c>
      <c r="FG30" t="str">
        <f>LOOKUP(CC30,Matrix!$A$1:$A$6,Matrix!$B$1:$B$6)</f>
        <v>Acceptable</v>
      </c>
      <c r="FH30" t="str">
        <f>LOOKUP(CD30,Matrix!$A$1:$A$6,Matrix!$B$1:$B$6)</f>
        <v>Acceptable</v>
      </c>
      <c r="FI30" t="str">
        <f>LOOKUP(CE30,Matrix!$A$1:$A$6,Matrix!$B$1:$B$6)</f>
        <v>Acceptable</v>
      </c>
      <c r="FJ30" t="str">
        <f>LOOKUP(CF30,Matrix!$A$1:$A$6,Matrix!$B$1:$B$6)</f>
        <v>Acceptable</v>
      </c>
      <c r="FK30" t="str">
        <f>LOOKUP(CG30,Matrix!$A$1:$A$6,Matrix!$B$1:$B$6)</f>
        <v>Acceptable</v>
      </c>
      <c r="FL30" t="str">
        <f>LOOKUP(CH30,Matrix!$A$1:$A$6,Matrix!$B$1:$B$6)</f>
        <v>Acceptable</v>
      </c>
      <c r="FM30" t="str">
        <f>LOOKUP(CI30,Matrix!$A$1:$A$6,Matrix!$B$1:$B$6)</f>
        <v>Acceptable</v>
      </c>
      <c r="FN30" t="str">
        <f>LOOKUP(CJ30,Matrix!$A$1:$A$6,Matrix!$B$1:$B$6)</f>
        <v>Acceptable</v>
      </c>
      <c r="FO30" t="str">
        <f>LOOKUP(CK30,Matrix!$A$1:$A$6,Matrix!$B$1:$B$6)</f>
        <v>Acceptable</v>
      </c>
      <c r="FP30" t="str">
        <f>LOOKUP(CL30,Matrix!$A$1:$A$6,Matrix!$B$1:$B$6)</f>
        <v>Ambivalent</v>
      </c>
      <c r="FQ30" t="str">
        <f>LOOKUP(CM30,Matrix!$A$1:$A$6,Matrix!$B$1:$B$6)</f>
        <v>Acceptable</v>
      </c>
      <c r="FR30" t="str">
        <f>LOOKUP(CN30,Matrix!$A$1:$A$6,Matrix!$B$1:$B$6)</f>
        <v>Acceptable</v>
      </c>
      <c r="FS30" t="str">
        <f>LOOKUP(CO30,Matrix!$A$1:$A$6,Matrix!$B$1:$B$6)</f>
        <v>Acceptable</v>
      </c>
      <c r="FT30" t="str">
        <f>LOOKUP(CP30,Matrix!$A$1:$A$6,Matrix!$B$1:$B$6)</f>
        <v>Acceptable</v>
      </c>
      <c r="FU30" t="str">
        <f>LOOKUP(CQ30,Matrix!$A$1:$A$6,Matrix!$B$1:$B$6)</f>
        <v>Acceptable</v>
      </c>
      <c r="FV30" t="str">
        <f>LOOKUP(CR30,Matrix!$A$1:$A$6,Matrix!$B$1:$B$6)</f>
        <v>Acceptable</v>
      </c>
      <c r="FW30" t="str">
        <f>LOOKUP(CS30,Matrix!$A$1:$A$6,Matrix!$B$1:$B$6)</f>
        <v>Acceptable</v>
      </c>
      <c r="FX30" t="str">
        <f>LOOKUP(CT30,Matrix!$A$1:$A$6,Matrix!$B$1:$B$6)</f>
        <v>Acceptable</v>
      </c>
      <c r="FY30" t="str">
        <f>LOOKUP(CU30,Matrix!$A$1:$A$6,Matrix!$B$1:$B$6)</f>
        <v>Acceptable</v>
      </c>
      <c r="FZ30" t="str">
        <f>LOOKUP(CV30,Matrix!$A$1:$A$6,Matrix!$B$1:$B$6)</f>
        <v>Acceptable</v>
      </c>
      <c r="GA30" t="str">
        <f>LOOKUP(CW30,Matrix!$A$1:$A$6,Matrix!$B$1:$B$6)</f>
        <v>Acceptable</v>
      </c>
      <c r="GB30" t="str">
        <f>LOOKUP(CX30,Matrix!$A$1:$A$6,Matrix!$B$1:$B$6)</f>
        <v>Acceptable</v>
      </c>
    </row>
    <row r="31" spans="1:184" ht="15.75" customHeight="1" x14ac:dyDescent="0.2">
      <c r="A31" s="7">
        <v>41797.537878726849</v>
      </c>
      <c r="B31" s="1">
        <v>72</v>
      </c>
      <c r="C31" s="1" t="s">
        <v>328</v>
      </c>
      <c r="D31" s="1" t="s">
        <v>329</v>
      </c>
      <c r="E31" s="1" t="s">
        <v>330</v>
      </c>
      <c r="F31" s="1" t="s">
        <v>331</v>
      </c>
      <c r="G31" s="1" t="s">
        <v>332</v>
      </c>
      <c r="H31" s="1" t="s">
        <v>333</v>
      </c>
      <c r="I31" s="1" t="s">
        <v>334</v>
      </c>
      <c r="J31" s="1">
        <v>6</v>
      </c>
      <c r="K31" s="1">
        <v>4</v>
      </c>
      <c r="L31" s="1" t="s">
        <v>335</v>
      </c>
      <c r="O31" s="1">
        <v>2</v>
      </c>
      <c r="P31" s="1" t="s">
        <v>336</v>
      </c>
      <c r="Q31" s="1" t="s">
        <v>337</v>
      </c>
      <c r="R31" s="1" t="s">
        <v>338</v>
      </c>
      <c r="S31" s="1">
        <v>6</v>
      </c>
      <c r="T31" s="1">
        <v>3</v>
      </c>
      <c r="U31" s="1">
        <v>45</v>
      </c>
      <c r="V31" s="1">
        <f t="shared" si="0"/>
        <v>135</v>
      </c>
      <c r="W31" s="11">
        <v>6</v>
      </c>
      <c r="X31" s="11">
        <v>6</v>
      </c>
      <c r="Y31" s="11">
        <v>6</v>
      </c>
      <c r="Z31" s="11">
        <v>6</v>
      </c>
      <c r="AA31" s="11">
        <v>6</v>
      </c>
      <c r="AB31" s="11">
        <v>6</v>
      </c>
      <c r="AC31" s="11">
        <v>6</v>
      </c>
      <c r="AD31" s="11">
        <v>6</v>
      </c>
      <c r="AE31" s="11">
        <v>6</v>
      </c>
      <c r="AF31" s="11">
        <v>6</v>
      </c>
      <c r="AG31" s="11">
        <v>6</v>
      </c>
      <c r="AH31" s="11">
        <v>6</v>
      </c>
      <c r="AI31" s="11">
        <v>6</v>
      </c>
      <c r="AJ31" s="11">
        <v>6</v>
      </c>
      <c r="AK31" s="11">
        <v>6</v>
      </c>
      <c r="AL31" s="11">
        <v>6</v>
      </c>
      <c r="AM31" s="11">
        <v>6</v>
      </c>
      <c r="AN31" s="11">
        <v>6</v>
      </c>
      <c r="AO31" s="11">
        <v>6</v>
      </c>
      <c r="AP31" s="11">
        <v>6</v>
      </c>
      <c r="AQ31" s="11">
        <v>6</v>
      </c>
      <c r="AR31" s="11">
        <v>6</v>
      </c>
      <c r="AS31" s="11">
        <v>6</v>
      </c>
      <c r="AT31" s="11">
        <v>6</v>
      </c>
      <c r="AU31" s="11">
        <v>6</v>
      </c>
      <c r="AV31" s="11">
        <v>6</v>
      </c>
      <c r="AW31" s="11">
        <v>6</v>
      </c>
      <c r="AX31" s="11">
        <v>6</v>
      </c>
      <c r="AY31" s="11">
        <v>6</v>
      </c>
      <c r="AZ31" s="11">
        <v>6</v>
      </c>
      <c r="BA31" s="11">
        <v>6</v>
      </c>
      <c r="BB31" s="11">
        <v>6</v>
      </c>
      <c r="BC31" s="11">
        <v>6</v>
      </c>
      <c r="BD31" s="11">
        <v>6</v>
      </c>
      <c r="BE31" s="11">
        <v>6</v>
      </c>
      <c r="BF31" s="11">
        <v>6</v>
      </c>
      <c r="BG31" s="11">
        <v>6</v>
      </c>
      <c r="BH31" s="11">
        <v>6</v>
      </c>
      <c r="BI31" s="11">
        <v>6</v>
      </c>
      <c r="BJ31" s="11">
        <v>6</v>
      </c>
      <c r="BK31" s="11">
        <v>6</v>
      </c>
      <c r="BL31" s="11">
        <v>6</v>
      </c>
      <c r="BM31" s="11">
        <v>6</v>
      </c>
      <c r="BN31" s="11">
        <v>6</v>
      </c>
      <c r="BO31" s="11">
        <v>6</v>
      </c>
      <c r="BP31" s="11">
        <v>6</v>
      </c>
      <c r="BQ31" s="11">
        <v>6</v>
      </c>
      <c r="BR31" s="11">
        <v>6</v>
      </c>
      <c r="BS31" s="11">
        <v>6</v>
      </c>
      <c r="BT31" s="11">
        <v>6</v>
      </c>
      <c r="BU31" s="11">
        <v>6</v>
      </c>
      <c r="BV31" s="11">
        <v>6</v>
      </c>
      <c r="BW31" s="11">
        <v>6</v>
      </c>
      <c r="BX31" s="11">
        <v>6</v>
      </c>
      <c r="BY31" s="11">
        <v>6</v>
      </c>
      <c r="BZ31" s="11">
        <v>6</v>
      </c>
      <c r="CA31" s="11">
        <v>6</v>
      </c>
      <c r="CB31" s="11">
        <v>6</v>
      </c>
      <c r="CC31" s="11">
        <v>6</v>
      </c>
      <c r="CD31" s="11">
        <v>6</v>
      </c>
      <c r="CE31" s="11">
        <v>6</v>
      </c>
      <c r="CF31" s="11">
        <v>6</v>
      </c>
      <c r="CG31" s="11">
        <v>6</v>
      </c>
      <c r="CH31" s="11">
        <v>6</v>
      </c>
      <c r="CI31" s="11">
        <v>6</v>
      </c>
      <c r="CJ31" s="11">
        <v>6</v>
      </c>
      <c r="CK31" s="11">
        <v>6</v>
      </c>
      <c r="CL31" s="11">
        <v>6</v>
      </c>
      <c r="CM31" s="11">
        <v>6</v>
      </c>
      <c r="CN31" s="11">
        <v>6</v>
      </c>
      <c r="CO31" s="11">
        <v>6</v>
      </c>
      <c r="CP31" s="11">
        <v>6</v>
      </c>
      <c r="CQ31" s="11">
        <v>6</v>
      </c>
      <c r="CR31" s="11">
        <v>6</v>
      </c>
      <c r="CS31" s="11">
        <v>6</v>
      </c>
      <c r="CT31" s="11">
        <v>6</v>
      </c>
      <c r="CU31" s="11">
        <v>6</v>
      </c>
      <c r="CV31" s="11">
        <v>6</v>
      </c>
      <c r="CW31" s="11">
        <v>6</v>
      </c>
      <c r="CX31" s="11">
        <v>6</v>
      </c>
      <c r="CY31" s="2" t="s">
        <v>28</v>
      </c>
      <c r="CZ31" s="9" t="s">
        <v>719</v>
      </c>
      <c r="DA31" t="str">
        <f>LOOKUP(W31,Matrix!$A$1:$A$6,Matrix!$B$1:$B$6)</f>
        <v>Acceptable</v>
      </c>
      <c r="DB31" t="str">
        <f>LOOKUP(X31,Matrix!$A$1:$A$6,Matrix!$B$1:$B$6)</f>
        <v>Acceptable</v>
      </c>
      <c r="DC31" t="str">
        <f>LOOKUP(Y31,Matrix!$A$1:$A$6,Matrix!$B$1:$B$6)</f>
        <v>Acceptable</v>
      </c>
      <c r="DD31" t="str">
        <f>LOOKUP(Z31,Matrix!$A$1:$A$6,Matrix!$B$1:$B$6)</f>
        <v>Acceptable</v>
      </c>
      <c r="DE31" t="str">
        <f>LOOKUP(AA31,Matrix!$A$1:$A$6,Matrix!$B$1:$B$6)</f>
        <v>Acceptable</v>
      </c>
      <c r="DF31" t="str">
        <f>LOOKUP(AB31,Matrix!$A$1:$A$6,Matrix!$B$1:$B$6)</f>
        <v>Acceptable</v>
      </c>
      <c r="DG31" t="str">
        <f>LOOKUP(AC31,Matrix!$A$1:$A$6,Matrix!$B$1:$B$6)</f>
        <v>Acceptable</v>
      </c>
      <c r="DH31" t="str">
        <f>LOOKUP(AD31,Matrix!$A$1:$A$6,Matrix!$B$1:$B$6)</f>
        <v>Acceptable</v>
      </c>
      <c r="DI31" t="str">
        <f>LOOKUP(AE31,Matrix!$A$1:$A$6,Matrix!$B$1:$B$6)</f>
        <v>Acceptable</v>
      </c>
      <c r="DJ31" t="str">
        <f>LOOKUP(AF31,Matrix!$A$1:$A$6,Matrix!$B$1:$B$6)</f>
        <v>Acceptable</v>
      </c>
      <c r="DK31" t="str">
        <f>LOOKUP(AG31,Matrix!$A$1:$A$6,Matrix!$B$1:$B$6)</f>
        <v>Acceptable</v>
      </c>
      <c r="DL31" t="str">
        <f>LOOKUP(AH31,Matrix!$A$1:$A$6,Matrix!$B$1:$B$6)</f>
        <v>Acceptable</v>
      </c>
      <c r="DM31" t="str">
        <f>LOOKUP(AI31,Matrix!$A$1:$A$6,Matrix!$B$1:$B$6)</f>
        <v>Acceptable</v>
      </c>
      <c r="DN31" t="str">
        <f>LOOKUP(AJ31,Matrix!$A$1:$A$6,Matrix!$B$1:$B$6)</f>
        <v>Acceptable</v>
      </c>
      <c r="DO31" t="str">
        <f>LOOKUP(AK31,Matrix!$A$1:$A$6,Matrix!$B$1:$B$6)</f>
        <v>Acceptable</v>
      </c>
      <c r="DP31" t="str">
        <f>LOOKUP(AL31,Matrix!$A$1:$A$6,Matrix!$B$1:$B$6)</f>
        <v>Acceptable</v>
      </c>
      <c r="DQ31" t="str">
        <f>LOOKUP(AM31,Matrix!$A$1:$A$6,Matrix!$B$1:$B$6)</f>
        <v>Acceptable</v>
      </c>
      <c r="DR31" t="str">
        <f>LOOKUP(AN31,Matrix!$A$1:$A$6,Matrix!$B$1:$B$6)</f>
        <v>Acceptable</v>
      </c>
      <c r="DS31" t="str">
        <f>LOOKUP(AO31,Matrix!$A$1:$A$6,Matrix!$B$1:$B$6)</f>
        <v>Acceptable</v>
      </c>
      <c r="DT31" t="str">
        <f>LOOKUP(AP31,Matrix!$A$1:$A$6,Matrix!$B$1:$B$6)</f>
        <v>Acceptable</v>
      </c>
      <c r="DU31" t="str">
        <f>LOOKUP(AQ31,Matrix!$A$1:$A$6,Matrix!$B$1:$B$6)</f>
        <v>Acceptable</v>
      </c>
      <c r="DV31" t="str">
        <f>LOOKUP(AR31,Matrix!$A$1:$A$6,Matrix!$B$1:$B$6)</f>
        <v>Acceptable</v>
      </c>
      <c r="DW31" t="str">
        <f>LOOKUP(AS31,Matrix!$A$1:$A$6,Matrix!$B$1:$B$6)</f>
        <v>Acceptable</v>
      </c>
      <c r="DX31" t="str">
        <f>LOOKUP(AT31,Matrix!$A$1:$A$6,Matrix!$B$1:$B$6)</f>
        <v>Acceptable</v>
      </c>
      <c r="DY31" t="str">
        <f>LOOKUP(AU31,Matrix!$A$1:$A$6,Matrix!$B$1:$B$6)</f>
        <v>Acceptable</v>
      </c>
      <c r="DZ31" t="str">
        <f>LOOKUP(AV31,Matrix!$A$1:$A$6,Matrix!$B$1:$B$6)</f>
        <v>Acceptable</v>
      </c>
      <c r="EA31" t="str">
        <f>LOOKUP(AW31,Matrix!$A$1:$A$6,Matrix!$B$1:$B$6)</f>
        <v>Acceptable</v>
      </c>
      <c r="EB31" t="str">
        <f>LOOKUP(AX31,Matrix!$A$1:$A$6,Matrix!$B$1:$B$6)</f>
        <v>Acceptable</v>
      </c>
      <c r="EC31" t="str">
        <f>LOOKUP(AY31,Matrix!$A$1:$A$6,Matrix!$B$1:$B$6)</f>
        <v>Acceptable</v>
      </c>
      <c r="ED31" t="str">
        <f>LOOKUP(AZ31,Matrix!$A$1:$A$6,Matrix!$B$1:$B$6)</f>
        <v>Acceptable</v>
      </c>
      <c r="EE31" t="str">
        <f>LOOKUP(BA31,Matrix!$A$1:$A$6,Matrix!$B$1:$B$6)</f>
        <v>Acceptable</v>
      </c>
      <c r="EF31" t="str">
        <f>LOOKUP(BB31,Matrix!$A$1:$A$6,Matrix!$B$1:$B$6)</f>
        <v>Acceptable</v>
      </c>
      <c r="EG31" t="str">
        <f>LOOKUP(BC31,Matrix!$A$1:$A$6,Matrix!$B$1:$B$6)</f>
        <v>Acceptable</v>
      </c>
      <c r="EH31" t="str">
        <f>LOOKUP(BD31,Matrix!$A$1:$A$6,Matrix!$B$1:$B$6)</f>
        <v>Acceptable</v>
      </c>
      <c r="EI31" t="str">
        <f>LOOKUP(BE31,Matrix!$A$1:$A$6,Matrix!$B$1:$B$6)</f>
        <v>Acceptable</v>
      </c>
      <c r="EJ31" t="str">
        <f>LOOKUP(BF31,Matrix!$A$1:$A$6,Matrix!$B$1:$B$6)</f>
        <v>Acceptable</v>
      </c>
      <c r="EK31" t="str">
        <f>LOOKUP(BG31,Matrix!$A$1:$A$6,Matrix!$B$1:$B$6)</f>
        <v>Acceptable</v>
      </c>
      <c r="EL31" t="str">
        <f>LOOKUP(BH31,Matrix!$A$1:$A$6,Matrix!$B$1:$B$6)</f>
        <v>Acceptable</v>
      </c>
      <c r="EM31" t="str">
        <f>LOOKUP(BI31,Matrix!$A$1:$A$6,Matrix!$B$1:$B$6)</f>
        <v>Acceptable</v>
      </c>
      <c r="EN31" t="str">
        <f>LOOKUP(BJ31,Matrix!$A$1:$A$6,Matrix!$B$1:$B$6)</f>
        <v>Acceptable</v>
      </c>
      <c r="EO31" t="str">
        <f>LOOKUP(BK31,Matrix!$A$1:$A$6,Matrix!$B$1:$B$6)</f>
        <v>Acceptable</v>
      </c>
      <c r="EP31" t="str">
        <f>LOOKUP(BL31,Matrix!$A$1:$A$6,Matrix!$B$1:$B$6)</f>
        <v>Acceptable</v>
      </c>
      <c r="EQ31" t="str">
        <f>LOOKUP(BM31,Matrix!$A$1:$A$6,Matrix!$B$1:$B$6)</f>
        <v>Acceptable</v>
      </c>
      <c r="ER31" t="str">
        <f>LOOKUP(BN31,Matrix!$A$1:$A$6,Matrix!$B$1:$B$6)</f>
        <v>Acceptable</v>
      </c>
      <c r="ES31" t="str">
        <f>LOOKUP(BO31,Matrix!$A$1:$A$6,Matrix!$B$1:$B$6)</f>
        <v>Acceptable</v>
      </c>
      <c r="ET31" t="str">
        <f>LOOKUP(BP31,Matrix!$A$1:$A$6,Matrix!$B$1:$B$6)</f>
        <v>Acceptable</v>
      </c>
      <c r="EU31" t="str">
        <f>LOOKUP(BQ31,Matrix!$A$1:$A$6,Matrix!$B$1:$B$6)</f>
        <v>Acceptable</v>
      </c>
      <c r="EV31" t="str">
        <f>LOOKUP(BR31,Matrix!$A$1:$A$6,Matrix!$B$1:$B$6)</f>
        <v>Acceptable</v>
      </c>
      <c r="EW31" t="str">
        <f>LOOKUP(BS31,Matrix!$A$1:$A$6,Matrix!$B$1:$B$6)</f>
        <v>Acceptable</v>
      </c>
      <c r="EX31" t="str">
        <f>LOOKUP(BT31,Matrix!$A$1:$A$6,Matrix!$B$1:$B$6)</f>
        <v>Acceptable</v>
      </c>
      <c r="EY31" t="str">
        <f>LOOKUP(BU31,Matrix!$A$1:$A$6,Matrix!$B$1:$B$6)</f>
        <v>Acceptable</v>
      </c>
      <c r="EZ31" t="str">
        <f>LOOKUP(BV31,Matrix!$A$1:$A$6,Matrix!$B$1:$B$6)</f>
        <v>Acceptable</v>
      </c>
      <c r="FA31" t="str">
        <f>LOOKUP(BW31,Matrix!$A$1:$A$6,Matrix!$B$1:$B$6)</f>
        <v>Acceptable</v>
      </c>
      <c r="FB31" t="str">
        <f>LOOKUP(BX31,Matrix!$A$1:$A$6,Matrix!$B$1:$B$6)</f>
        <v>Acceptable</v>
      </c>
      <c r="FC31" t="str">
        <f>LOOKUP(BY31,Matrix!$A$1:$A$6,Matrix!$B$1:$B$6)</f>
        <v>Acceptable</v>
      </c>
      <c r="FD31" t="str">
        <f>LOOKUP(BZ31,Matrix!$A$1:$A$6,Matrix!$B$1:$B$6)</f>
        <v>Acceptable</v>
      </c>
      <c r="FE31" t="str">
        <f>LOOKUP(CA31,Matrix!$A$1:$A$6,Matrix!$B$1:$B$6)</f>
        <v>Acceptable</v>
      </c>
      <c r="FF31" t="str">
        <f>LOOKUP(CB31,Matrix!$A$1:$A$6,Matrix!$B$1:$B$6)</f>
        <v>Acceptable</v>
      </c>
      <c r="FG31" t="str">
        <f>LOOKUP(CC31,Matrix!$A$1:$A$6,Matrix!$B$1:$B$6)</f>
        <v>Acceptable</v>
      </c>
      <c r="FH31" t="str">
        <f>LOOKUP(CD31,Matrix!$A$1:$A$6,Matrix!$B$1:$B$6)</f>
        <v>Acceptable</v>
      </c>
      <c r="FI31" t="str">
        <f>LOOKUP(CE31,Matrix!$A$1:$A$6,Matrix!$B$1:$B$6)</f>
        <v>Acceptable</v>
      </c>
      <c r="FJ31" t="str">
        <f>LOOKUP(CF31,Matrix!$A$1:$A$6,Matrix!$B$1:$B$6)</f>
        <v>Acceptable</v>
      </c>
      <c r="FK31" t="str">
        <f>LOOKUP(CG31,Matrix!$A$1:$A$6,Matrix!$B$1:$B$6)</f>
        <v>Acceptable</v>
      </c>
      <c r="FL31" t="str">
        <f>LOOKUP(CH31,Matrix!$A$1:$A$6,Matrix!$B$1:$B$6)</f>
        <v>Acceptable</v>
      </c>
      <c r="FM31" t="str">
        <f>LOOKUP(CI31,Matrix!$A$1:$A$6,Matrix!$B$1:$B$6)</f>
        <v>Acceptable</v>
      </c>
      <c r="FN31" t="str">
        <f>LOOKUP(CJ31,Matrix!$A$1:$A$6,Matrix!$B$1:$B$6)</f>
        <v>Acceptable</v>
      </c>
      <c r="FO31" t="str">
        <f>LOOKUP(CK31,Matrix!$A$1:$A$6,Matrix!$B$1:$B$6)</f>
        <v>Acceptable</v>
      </c>
      <c r="FP31" t="str">
        <f>LOOKUP(CL31,Matrix!$A$1:$A$6,Matrix!$B$1:$B$6)</f>
        <v>Acceptable</v>
      </c>
      <c r="FQ31" t="str">
        <f>LOOKUP(CM31,Matrix!$A$1:$A$6,Matrix!$B$1:$B$6)</f>
        <v>Acceptable</v>
      </c>
      <c r="FR31" t="str">
        <f>LOOKUP(CN31,Matrix!$A$1:$A$6,Matrix!$B$1:$B$6)</f>
        <v>Acceptable</v>
      </c>
      <c r="FS31" t="str">
        <f>LOOKUP(CO31,Matrix!$A$1:$A$6,Matrix!$B$1:$B$6)</f>
        <v>Acceptable</v>
      </c>
      <c r="FT31" t="str">
        <f>LOOKUP(CP31,Matrix!$A$1:$A$6,Matrix!$B$1:$B$6)</f>
        <v>Acceptable</v>
      </c>
      <c r="FU31" t="str">
        <f>LOOKUP(CQ31,Matrix!$A$1:$A$6,Matrix!$B$1:$B$6)</f>
        <v>Acceptable</v>
      </c>
      <c r="FV31" t="str">
        <f>LOOKUP(CR31,Matrix!$A$1:$A$6,Matrix!$B$1:$B$6)</f>
        <v>Acceptable</v>
      </c>
      <c r="FW31" t="str">
        <f>LOOKUP(CS31,Matrix!$A$1:$A$6,Matrix!$B$1:$B$6)</f>
        <v>Acceptable</v>
      </c>
      <c r="FX31" t="str">
        <f>LOOKUP(CT31,Matrix!$A$1:$A$6,Matrix!$B$1:$B$6)</f>
        <v>Acceptable</v>
      </c>
      <c r="FY31" t="str">
        <f>LOOKUP(CU31,Matrix!$A$1:$A$6,Matrix!$B$1:$B$6)</f>
        <v>Acceptable</v>
      </c>
      <c r="FZ31" t="str">
        <f>LOOKUP(CV31,Matrix!$A$1:$A$6,Matrix!$B$1:$B$6)</f>
        <v>Acceptable</v>
      </c>
      <c r="GA31" t="str">
        <f>LOOKUP(CW31,Matrix!$A$1:$A$6,Matrix!$B$1:$B$6)</f>
        <v>Acceptable</v>
      </c>
      <c r="GB31" t="str">
        <f>LOOKUP(CX31,Matrix!$A$1:$A$6,Matrix!$B$1:$B$6)</f>
        <v>Acceptable</v>
      </c>
    </row>
    <row r="32" spans="1:184" ht="15.75" customHeight="1" x14ac:dyDescent="0.2">
      <c r="A32" s="7">
        <v>41797.541609745371</v>
      </c>
      <c r="B32" s="1">
        <v>39</v>
      </c>
      <c r="C32" s="1" t="s">
        <v>339</v>
      </c>
      <c r="D32" s="1" t="s">
        <v>340</v>
      </c>
      <c r="E32" s="1" t="s">
        <v>341</v>
      </c>
      <c r="F32" s="1" t="s">
        <v>342</v>
      </c>
      <c r="G32" s="1" t="s">
        <v>343</v>
      </c>
      <c r="H32" s="1" t="s">
        <v>344</v>
      </c>
      <c r="I32" s="1" t="s">
        <v>345</v>
      </c>
      <c r="J32" s="1">
        <v>6</v>
      </c>
      <c r="K32" s="1">
        <v>0</v>
      </c>
      <c r="L32" s="1" t="s">
        <v>346</v>
      </c>
      <c r="M32" s="10"/>
      <c r="O32" s="1">
        <v>2</v>
      </c>
      <c r="P32" s="1" t="s">
        <v>347</v>
      </c>
      <c r="Q32" s="1" t="s">
        <v>348</v>
      </c>
      <c r="R32" s="1" t="s">
        <v>349</v>
      </c>
      <c r="S32" s="1">
        <v>2</v>
      </c>
      <c r="T32" s="1">
        <v>3</v>
      </c>
      <c r="U32" s="1">
        <v>50</v>
      </c>
      <c r="V32" s="1">
        <f t="shared" si="0"/>
        <v>150</v>
      </c>
      <c r="W32" s="11">
        <v>6</v>
      </c>
      <c r="X32" s="11">
        <v>2</v>
      </c>
      <c r="Y32" s="11">
        <v>5</v>
      </c>
      <c r="Z32" s="11">
        <v>3</v>
      </c>
      <c r="AA32" s="11">
        <v>2</v>
      </c>
      <c r="AB32" s="11">
        <v>3</v>
      </c>
      <c r="AC32" s="11">
        <v>2</v>
      </c>
      <c r="AD32" s="11">
        <v>1</v>
      </c>
      <c r="AE32" s="11">
        <v>5</v>
      </c>
      <c r="AF32" s="11">
        <v>3</v>
      </c>
      <c r="AG32" s="11">
        <v>6</v>
      </c>
      <c r="AH32" s="11">
        <v>6</v>
      </c>
      <c r="AI32" s="11">
        <v>5</v>
      </c>
      <c r="AJ32" s="11">
        <v>4</v>
      </c>
      <c r="AK32" s="11">
        <v>5</v>
      </c>
      <c r="AL32" s="11">
        <v>6</v>
      </c>
      <c r="AM32" s="11">
        <v>3</v>
      </c>
      <c r="AN32" s="11">
        <v>3</v>
      </c>
      <c r="AO32" s="11">
        <v>6</v>
      </c>
      <c r="AP32" s="11">
        <v>4</v>
      </c>
      <c r="AQ32" s="11">
        <v>6</v>
      </c>
      <c r="AR32" s="11">
        <v>2</v>
      </c>
      <c r="AS32" s="11">
        <v>5</v>
      </c>
      <c r="AT32" s="11">
        <v>6</v>
      </c>
      <c r="AU32" s="11">
        <v>2</v>
      </c>
      <c r="AV32" s="11">
        <v>6</v>
      </c>
      <c r="AW32" s="11">
        <v>2</v>
      </c>
      <c r="AX32" s="11">
        <v>1</v>
      </c>
      <c r="AY32" s="11">
        <v>5</v>
      </c>
      <c r="AZ32" s="11">
        <v>3</v>
      </c>
      <c r="BA32" s="11">
        <v>6</v>
      </c>
      <c r="BB32" s="11">
        <v>4</v>
      </c>
      <c r="BC32" s="11">
        <v>5</v>
      </c>
      <c r="BD32" s="11">
        <v>3</v>
      </c>
      <c r="BE32" s="11">
        <v>5</v>
      </c>
      <c r="BF32" s="11">
        <v>6</v>
      </c>
      <c r="BG32" s="11">
        <v>6</v>
      </c>
      <c r="BH32" s="11">
        <v>6</v>
      </c>
      <c r="BI32" s="11">
        <v>4</v>
      </c>
      <c r="BJ32" s="11">
        <v>4</v>
      </c>
      <c r="BK32" s="11">
        <v>6</v>
      </c>
      <c r="BL32" s="11">
        <v>2</v>
      </c>
      <c r="BM32" s="11">
        <v>5</v>
      </c>
      <c r="BN32" s="11">
        <v>3</v>
      </c>
      <c r="BO32" s="11">
        <v>2</v>
      </c>
      <c r="BP32" s="11">
        <v>6</v>
      </c>
      <c r="BQ32" s="11">
        <v>2</v>
      </c>
      <c r="BR32" s="11">
        <v>1</v>
      </c>
      <c r="BS32" s="11">
        <v>5</v>
      </c>
      <c r="BT32" s="11">
        <v>3</v>
      </c>
      <c r="BU32" s="11">
        <v>6</v>
      </c>
      <c r="BV32" s="11">
        <v>6</v>
      </c>
      <c r="BW32" s="11">
        <v>5</v>
      </c>
      <c r="BX32" s="11">
        <v>4</v>
      </c>
      <c r="BY32" s="11">
        <v>5</v>
      </c>
      <c r="BZ32" s="11">
        <v>6</v>
      </c>
      <c r="CA32" s="11">
        <v>4</v>
      </c>
      <c r="CB32" s="11">
        <v>5</v>
      </c>
      <c r="CC32" s="11">
        <v>5</v>
      </c>
      <c r="CD32" s="11">
        <v>4</v>
      </c>
      <c r="CE32" s="11">
        <v>6</v>
      </c>
      <c r="CF32" s="11">
        <v>2</v>
      </c>
      <c r="CG32" s="11">
        <v>5</v>
      </c>
      <c r="CH32" s="11">
        <v>4</v>
      </c>
      <c r="CI32" s="11">
        <v>2</v>
      </c>
      <c r="CJ32" s="11">
        <v>4</v>
      </c>
      <c r="CK32" s="11">
        <v>6</v>
      </c>
      <c r="CL32" s="11">
        <v>1</v>
      </c>
      <c r="CM32" s="11">
        <v>5</v>
      </c>
      <c r="CN32" s="11">
        <v>3</v>
      </c>
      <c r="CO32" s="11">
        <v>6</v>
      </c>
      <c r="CP32" s="11">
        <v>6</v>
      </c>
      <c r="CQ32" s="11">
        <v>5</v>
      </c>
      <c r="CR32" s="11">
        <v>6</v>
      </c>
      <c r="CS32" s="11">
        <v>5</v>
      </c>
      <c r="CT32" s="11">
        <v>6</v>
      </c>
      <c r="CU32" s="11">
        <v>4</v>
      </c>
      <c r="CV32" s="11">
        <v>6</v>
      </c>
      <c r="CW32" s="11">
        <v>6</v>
      </c>
      <c r="CX32" s="11">
        <v>4</v>
      </c>
      <c r="CY32" s="2" t="s">
        <v>27</v>
      </c>
      <c r="CZ32" s="9" t="s">
        <v>718</v>
      </c>
      <c r="DA32" t="str">
        <f>LOOKUP(W32,Matrix!$A$1:$A$6,Matrix!$B$1:$B$6)</f>
        <v>Acceptable</v>
      </c>
      <c r="DB32" t="str">
        <f>LOOKUP(X32,Matrix!$A$1:$A$6,Matrix!$B$1:$B$6)</f>
        <v>Unacceptable</v>
      </c>
      <c r="DC32" t="str">
        <f>LOOKUP(Y32,Matrix!$A$1:$A$6,Matrix!$B$1:$B$6)</f>
        <v>Acceptable</v>
      </c>
      <c r="DD32" t="str">
        <f>LOOKUP(Z32,Matrix!$A$1:$A$6,Matrix!$B$1:$B$6)</f>
        <v>Ambivalent</v>
      </c>
      <c r="DE32" t="str">
        <f>LOOKUP(AA32,Matrix!$A$1:$A$6,Matrix!$B$1:$B$6)</f>
        <v>Unacceptable</v>
      </c>
      <c r="DF32" t="str">
        <f>LOOKUP(AB32,Matrix!$A$1:$A$6,Matrix!$B$1:$B$6)</f>
        <v>Ambivalent</v>
      </c>
      <c r="DG32" t="str">
        <f>LOOKUP(AC32,Matrix!$A$1:$A$6,Matrix!$B$1:$B$6)</f>
        <v>Unacceptable</v>
      </c>
      <c r="DH32" t="str">
        <f>LOOKUP(AD32,Matrix!$A$1:$A$6,Matrix!$B$1:$B$6)</f>
        <v>Unacceptable</v>
      </c>
      <c r="DI32" t="str">
        <f>LOOKUP(AE32,Matrix!$A$1:$A$6,Matrix!$B$1:$B$6)</f>
        <v>Acceptable</v>
      </c>
      <c r="DJ32" t="str">
        <f>LOOKUP(AF32,Matrix!$A$1:$A$6,Matrix!$B$1:$B$6)</f>
        <v>Ambivalent</v>
      </c>
      <c r="DK32" t="str">
        <f>LOOKUP(AG32,Matrix!$A$1:$A$6,Matrix!$B$1:$B$6)</f>
        <v>Acceptable</v>
      </c>
      <c r="DL32" t="str">
        <f>LOOKUP(AH32,Matrix!$A$1:$A$6,Matrix!$B$1:$B$6)</f>
        <v>Acceptable</v>
      </c>
      <c r="DM32" t="str">
        <f>LOOKUP(AI32,Matrix!$A$1:$A$6,Matrix!$B$1:$B$6)</f>
        <v>Acceptable</v>
      </c>
      <c r="DN32" t="str">
        <f>LOOKUP(AJ32,Matrix!$A$1:$A$6,Matrix!$B$1:$B$6)</f>
        <v>Ambivalent</v>
      </c>
      <c r="DO32" t="str">
        <f>LOOKUP(AK32,Matrix!$A$1:$A$6,Matrix!$B$1:$B$6)</f>
        <v>Acceptable</v>
      </c>
      <c r="DP32" t="str">
        <f>LOOKUP(AL32,Matrix!$A$1:$A$6,Matrix!$B$1:$B$6)</f>
        <v>Acceptable</v>
      </c>
      <c r="DQ32" t="str">
        <f>LOOKUP(AM32,Matrix!$A$1:$A$6,Matrix!$B$1:$B$6)</f>
        <v>Ambivalent</v>
      </c>
      <c r="DR32" t="str">
        <f>LOOKUP(AN32,Matrix!$A$1:$A$6,Matrix!$B$1:$B$6)</f>
        <v>Ambivalent</v>
      </c>
      <c r="DS32" t="str">
        <f>LOOKUP(AO32,Matrix!$A$1:$A$6,Matrix!$B$1:$B$6)</f>
        <v>Acceptable</v>
      </c>
      <c r="DT32" t="str">
        <f>LOOKUP(AP32,Matrix!$A$1:$A$6,Matrix!$B$1:$B$6)</f>
        <v>Ambivalent</v>
      </c>
      <c r="DU32" t="str">
        <f>LOOKUP(AQ32,Matrix!$A$1:$A$6,Matrix!$B$1:$B$6)</f>
        <v>Acceptable</v>
      </c>
      <c r="DV32" t="str">
        <f>LOOKUP(AR32,Matrix!$A$1:$A$6,Matrix!$B$1:$B$6)</f>
        <v>Unacceptable</v>
      </c>
      <c r="DW32" t="str">
        <f>LOOKUP(AS32,Matrix!$A$1:$A$6,Matrix!$B$1:$B$6)</f>
        <v>Acceptable</v>
      </c>
      <c r="DX32" t="str">
        <f>LOOKUP(AT32,Matrix!$A$1:$A$6,Matrix!$B$1:$B$6)</f>
        <v>Acceptable</v>
      </c>
      <c r="DY32" t="str">
        <f>LOOKUP(AU32,Matrix!$A$1:$A$6,Matrix!$B$1:$B$6)</f>
        <v>Unacceptable</v>
      </c>
      <c r="DZ32" t="str">
        <f>LOOKUP(AV32,Matrix!$A$1:$A$6,Matrix!$B$1:$B$6)</f>
        <v>Acceptable</v>
      </c>
      <c r="EA32" t="str">
        <f>LOOKUP(AW32,Matrix!$A$1:$A$6,Matrix!$B$1:$B$6)</f>
        <v>Unacceptable</v>
      </c>
      <c r="EB32" t="str">
        <f>LOOKUP(AX32,Matrix!$A$1:$A$6,Matrix!$B$1:$B$6)</f>
        <v>Unacceptable</v>
      </c>
      <c r="EC32" t="str">
        <f>LOOKUP(AY32,Matrix!$A$1:$A$6,Matrix!$B$1:$B$6)</f>
        <v>Acceptable</v>
      </c>
      <c r="ED32" t="str">
        <f>LOOKUP(AZ32,Matrix!$A$1:$A$6,Matrix!$B$1:$B$6)</f>
        <v>Ambivalent</v>
      </c>
      <c r="EE32" t="str">
        <f>LOOKUP(BA32,Matrix!$A$1:$A$6,Matrix!$B$1:$B$6)</f>
        <v>Acceptable</v>
      </c>
      <c r="EF32" t="str">
        <f>LOOKUP(BB32,Matrix!$A$1:$A$6,Matrix!$B$1:$B$6)</f>
        <v>Ambivalent</v>
      </c>
      <c r="EG32" t="str">
        <f>LOOKUP(BC32,Matrix!$A$1:$A$6,Matrix!$B$1:$B$6)</f>
        <v>Acceptable</v>
      </c>
      <c r="EH32" t="str">
        <f>LOOKUP(BD32,Matrix!$A$1:$A$6,Matrix!$B$1:$B$6)</f>
        <v>Ambivalent</v>
      </c>
      <c r="EI32" t="str">
        <f>LOOKUP(BE32,Matrix!$A$1:$A$6,Matrix!$B$1:$B$6)</f>
        <v>Acceptable</v>
      </c>
      <c r="EJ32" t="str">
        <f>LOOKUP(BF32,Matrix!$A$1:$A$6,Matrix!$B$1:$B$6)</f>
        <v>Acceptable</v>
      </c>
      <c r="EK32" t="str">
        <f>LOOKUP(BG32,Matrix!$A$1:$A$6,Matrix!$B$1:$B$6)</f>
        <v>Acceptable</v>
      </c>
      <c r="EL32" t="str">
        <f>LOOKUP(BH32,Matrix!$A$1:$A$6,Matrix!$B$1:$B$6)</f>
        <v>Acceptable</v>
      </c>
      <c r="EM32" t="str">
        <f>LOOKUP(BI32,Matrix!$A$1:$A$6,Matrix!$B$1:$B$6)</f>
        <v>Ambivalent</v>
      </c>
      <c r="EN32" t="str">
        <f>LOOKUP(BJ32,Matrix!$A$1:$A$6,Matrix!$B$1:$B$6)</f>
        <v>Ambivalent</v>
      </c>
      <c r="EO32" t="str">
        <f>LOOKUP(BK32,Matrix!$A$1:$A$6,Matrix!$B$1:$B$6)</f>
        <v>Acceptable</v>
      </c>
      <c r="EP32" t="str">
        <f>LOOKUP(BL32,Matrix!$A$1:$A$6,Matrix!$B$1:$B$6)</f>
        <v>Unacceptable</v>
      </c>
      <c r="EQ32" t="str">
        <f>LOOKUP(BM32,Matrix!$A$1:$A$6,Matrix!$B$1:$B$6)</f>
        <v>Acceptable</v>
      </c>
      <c r="ER32" t="str">
        <f>LOOKUP(BN32,Matrix!$A$1:$A$6,Matrix!$B$1:$B$6)</f>
        <v>Ambivalent</v>
      </c>
      <c r="ES32" t="str">
        <f>LOOKUP(BO32,Matrix!$A$1:$A$6,Matrix!$B$1:$B$6)</f>
        <v>Unacceptable</v>
      </c>
      <c r="ET32" t="str">
        <f>LOOKUP(BP32,Matrix!$A$1:$A$6,Matrix!$B$1:$B$6)</f>
        <v>Acceptable</v>
      </c>
      <c r="EU32" t="str">
        <f>LOOKUP(BQ32,Matrix!$A$1:$A$6,Matrix!$B$1:$B$6)</f>
        <v>Unacceptable</v>
      </c>
      <c r="EV32" t="str">
        <f>LOOKUP(BR32,Matrix!$A$1:$A$6,Matrix!$B$1:$B$6)</f>
        <v>Unacceptable</v>
      </c>
      <c r="EW32" t="str">
        <f>LOOKUP(BS32,Matrix!$A$1:$A$6,Matrix!$B$1:$B$6)</f>
        <v>Acceptable</v>
      </c>
      <c r="EX32" t="str">
        <f>LOOKUP(BT32,Matrix!$A$1:$A$6,Matrix!$B$1:$B$6)</f>
        <v>Ambivalent</v>
      </c>
      <c r="EY32" t="str">
        <f>LOOKUP(BU32,Matrix!$A$1:$A$6,Matrix!$B$1:$B$6)</f>
        <v>Acceptable</v>
      </c>
      <c r="EZ32" t="str">
        <f>LOOKUP(BV32,Matrix!$A$1:$A$6,Matrix!$B$1:$B$6)</f>
        <v>Acceptable</v>
      </c>
      <c r="FA32" t="str">
        <f>LOOKUP(BW32,Matrix!$A$1:$A$6,Matrix!$B$1:$B$6)</f>
        <v>Acceptable</v>
      </c>
      <c r="FB32" t="str">
        <f>LOOKUP(BX32,Matrix!$A$1:$A$6,Matrix!$B$1:$B$6)</f>
        <v>Ambivalent</v>
      </c>
      <c r="FC32" t="str">
        <f>LOOKUP(BY32,Matrix!$A$1:$A$6,Matrix!$B$1:$B$6)</f>
        <v>Acceptable</v>
      </c>
      <c r="FD32" t="str">
        <f>LOOKUP(BZ32,Matrix!$A$1:$A$6,Matrix!$B$1:$B$6)</f>
        <v>Acceptable</v>
      </c>
      <c r="FE32" t="str">
        <f>LOOKUP(CA32,Matrix!$A$1:$A$6,Matrix!$B$1:$B$6)</f>
        <v>Ambivalent</v>
      </c>
      <c r="FF32" t="str">
        <f>LOOKUP(CB32,Matrix!$A$1:$A$6,Matrix!$B$1:$B$6)</f>
        <v>Acceptable</v>
      </c>
      <c r="FG32" t="str">
        <f>LOOKUP(CC32,Matrix!$A$1:$A$6,Matrix!$B$1:$B$6)</f>
        <v>Acceptable</v>
      </c>
      <c r="FH32" t="str">
        <f>LOOKUP(CD32,Matrix!$A$1:$A$6,Matrix!$B$1:$B$6)</f>
        <v>Ambivalent</v>
      </c>
      <c r="FI32" t="str">
        <f>LOOKUP(CE32,Matrix!$A$1:$A$6,Matrix!$B$1:$B$6)</f>
        <v>Acceptable</v>
      </c>
      <c r="FJ32" t="str">
        <f>LOOKUP(CF32,Matrix!$A$1:$A$6,Matrix!$B$1:$B$6)</f>
        <v>Unacceptable</v>
      </c>
      <c r="FK32" t="str">
        <f>LOOKUP(CG32,Matrix!$A$1:$A$6,Matrix!$B$1:$B$6)</f>
        <v>Acceptable</v>
      </c>
      <c r="FL32" t="str">
        <f>LOOKUP(CH32,Matrix!$A$1:$A$6,Matrix!$B$1:$B$6)</f>
        <v>Ambivalent</v>
      </c>
      <c r="FM32" t="str">
        <f>LOOKUP(CI32,Matrix!$A$1:$A$6,Matrix!$B$1:$B$6)</f>
        <v>Unacceptable</v>
      </c>
      <c r="FN32" t="str">
        <f>LOOKUP(CJ32,Matrix!$A$1:$A$6,Matrix!$B$1:$B$6)</f>
        <v>Ambivalent</v>
      </c>
      <c r="FO32" t="str">
        <f>LOOKUP(CK32,Matrix!$A$1:$A$6,Matrix!$B$1:$B$6)</f>
        <v>Acceptable</v>
      </c>
      <c r="FP32" t="str">
        <f>LOOKUP(CL32,Matrix!$A$1:$A$6,Matrix!$B$1:$B$6)</f>
        <v>Unacceptable</v>
      </c>
      <c r="FQ32" t="str">
        <f>LOOKUP(CM32,Matrix!$A$1:$A$6,Matrix!$B$1:$B$6)</f>
        <v>Acceptable</v>
      </c>
      <c r="FR32" t="str">
        <f>LOOKUP(CN32,Matrix!$A$1:$A$6,Matrix!$B$1:$B$6)</f>
        <v>Ambivalent</v>
      </c>
      <c r="FS32" t="str">
        <f>LOOKUP(CO32,Matrix!$A$1:$A$6,Matrix!$B$1:$B$6)</f>
        <v>Acceptable</v>
      </c>
      <c r="FT32" t="str">
        <f>LOOKUP(CP32,Matrix!$A$1:$A$6,Matrix!$B$1:$B$6)</f>
        <v>Acceptable</v>
      </c>
      <c r="FU32" t="str">
        <f>LOOKUP(CQ32,Matrix!$A$1:$A$6,Matrix!$B$1:$B$6)</f>
        <v>Acceptable</v>
      </c>
      <c r="FV32" t="str">
        <f>LOOKUP(CR32,Matrix!$A$1:$A$6,Matrix!$B$1:$B$6)</f>
        <v>Acceptable</v>
      </c>
      <c r="FW32" t="str">
        <f>LOOKUP(CS32,Matrix!$A$1:$A$6,Matrix!$B$1:$B$6)</f>
        <v>Acceptable</v>
      </c>
      <c r="FX32" t="str">
        <f>LOOKUP(CT32,Matrix!$A$1:$A$6,Matrix!$B$1:$B$6)</f>
        <v>Acceptable</v>
      </c>
      <c r="FY32" t="str">
        <f>LOOKUP(CU32,Matrix!$A$1:$A$6,Matrix!$B$1:$B$6)</f>
        <v>Ambivalent</v>
      </c>
      <c r="FZ32" t="str">
        <f>LOOKUP(CV32,Matrix!$A$1:$A$6,Matrix!$B$1:$B$6)</f>
        <v>Acceptable</v>
      </c>
      <c r="GA32" t="str">
        <f>LOOKUP(CW32,Matrix!$A$1:$A$6,Matrix!$B$1:$B$6)</f>
        <v>Acceptable</v>
      </c>
      <c r="GB32" t="str">
        <f>LOOKUP(CX32,Matrix!$A$1:$A$6,Matrix!$B$1:$B$6)</f>
        <v>Ambivalent</v>
      </c>
    </row>
    <row r="33" spans="1:184" ht="15.75" customHeight="1" x14ac:dyDescent="0.2">
      <c r="A33" s="7">
        <v>41797.544142997685</v>
      </c>
      <c r="B33" s="1">
        <v>82</v>
      </c>
      <c r="C33" s="1" t="s">
        <v>350</v>
      </c>
      <c r="D33" s="1" t="s">
        <v>351</v>
      </c>
      <c r="E33" s="1" t="s">
        <v>352</v>
      </c>
      <c r="F33" s="1" t="s">
        <v>353</v>
      </c>
      <c r="G33" s="1" t="s">
        <v>354</v>
      </c>
      <c r="H33" s="1" t="s">
        <v>355</v>
      </c>
      <c r="I33" s="1" t="s">
        <v>356</v>
      </c>
      <c r="J33" s="1">
        <v>6</v>
      </c>
      <c r="K33" s="1">
        <v>4</v>
      </c>
      <c r="L33" s="1" t="s">
        <v>357</v>
      </c>
      <c r="M33" s="10"/>
      <c r="O33" s="1">
        <v>4</v>
      </c>
      <c r="P33" s="1" t="s">
        <v>358</v>
      </c>
      <c r="Q33" s="1" t="s">
        <v>359</v>
      </c>
      <c r="R33" s="1" t="s">
        <v>360</v>
      </c>
      <c r="S33" s="1">
        <v>4</v>
      </c>
      <c r="T33" s="1">
        <v>2</v>
      </c>
      <c r="U33" s="1">
        <v>45</v>
      </c>
      <c r="V33" s="1">
        <f t="shared" si="0"/>
        <v>90</v>
      </c>
      <c r="W33" s="11">
        <v>6</v>
      </c>
      <c r="X33" s="11">
        <v>6</v>
      </c>
      <c r="Y33" s="11">
        <v>6</v>
      </c>
      <c r="Z33" s="11">
        <v>6</v>
      </c>
      <c r="AA33" s="11">
        <v>6</v>
      </c>
      <c r="AB33" s="11">
        <v>6</v>
      </c>
      <c r="AC33" s="11">
        <v>6</v>
      </c>
      <c r="AD33" s="11">
        <v>6</v>
      </c>
      <c r="AE33" s="11">
        <v>6</v>
      </c>
      <c r="AF33" s="11">
        <v>6</v>
      </c>
      <c r="AG33" s="11">
        <v>6</v>
      </c>
      <c r="AH33" s="11">
        <v>6</v>
      </c>
      <c r="AI33" s="11">
        <v>6</v>
      </c>
      <c r="AJ33" s="11">
        <v>6</v>
      </c>
      <c r="AK33" s="11">
        <v>6</v>
      </c>
      <c r="AL33" s="11">
        <v>6</v>
      </c>
      <c r="AM33" s="11">
        <v>6</v>
      </c>
      <c r="AN33" s="11">
        <v>6</v>
      </c>
      <c r="AO33" s="11">
        <v>6</v>
      </c>
      <c r="AP33" s="11">
        <v>6</v>
      </c>
      <c r="AQ33" s="11">
        <v>6</v>
      </c>
      <c r="AR33" s="11">
        <v>6</v>
      </c>
      <c r="AS33" s="11">
        <v>6</v>
      </c>
      <c r="AT33" s="11">
        <v>6</v>
      </c>
      <c r="AU33" s="11">
        <v>6</v>
      </c>
      <c r="AV33" s="11">
        <v>6</v>
      </c>
      <c r="AW33" s="11">
        <v>6</v>
      </c>
      <c r="AX33" s="11">
        <v>6</v>
      </c>
      <c r="AY33" s="11">
        <v>6</v>
      </c>
      <c r="AZ33" s="11">
        <v>6</v>
      </c>
      <c r="BA33" s="11">
        <v>6</v>
      </c>
      <c r="BB33" s="11">
        <v>6</v>
      </c>
      <c r="BC33" s="11">
        <v>6</v>
      </c>
      <c r="BD33" s="11">
        <v>6</v>
      </c>
      <c r="BE33" s="11">
        <v>6</v>
      </c>
      <c r="BF33" s="11">
        <v>6</v>
      </c>
      <c r="BG33" s="11">
        <v>6</v>
      </c>
      <c r="BH33" s="11">
        <v>6</v>
      </c>
      <c r="BI33" s="11">
        <v>6</v>
      </c>
      <c r="BJ33" s="11">
        <v>6</v>
      </c>
      <c r="BK33" s="11">
        <v>6</v>
      </c>
      <c r="BL33" s="11">
        <v>6</v>
      </c>
      <c r="BM33" s="11">
        <v>6</v>
      </c>
      <c r="BN33" s="11">
        <v>6</v>
      </c>
      <c r="BO33" s="11">
        <v>6</v>
      </c>
      <c r="BP33" s="11">
        <v>6</v>
      </c>
      <c r="BQ33" s="11">
        <v>6</v>
      </c>
      <c r="BR33" s="11">
        <v>6</v>
      </c>
      <c r="BS33" s="11">
        <v>6</v>
      </c>
      <c r="BT33" s="11">
        <v>6</v>
      </c>
      <c r="BU33" s="11">
        <v>6</v>
      </c>
      <c r="BV33" s="11">
        <v>6</v>
      </c>
      <c r="BW33" s="11">
        <v>6</v>
      </c>
      <c r="BX33" s="11">
        <v>6</v>
      </c>
      <c r="BY33" s="11">
        <v>6</v>
      </c>
      <c r="BZ33" s="11">
        <v>6</v>
      </c>
      <c r="CA33" s="11">
        <v>6</v>
      </c>
      <c r="CB33" s="11">
        <v>6</v>
      </c>
      <c r="CC33" s="11">
        <v>6</v>
      </c>
      <c r="CD33" s="11">
        <v>6</v>
      </c>
      <c r="CE33" s="11">
        <v>6</v>
      </c>
      <c r="CF33" s="11">
        <v>6</v>
      </c>
      <c r="CG33" s="11">
        <v>6</v>
      </c>
      <c r="CH33" s="11">
        <v>6</v>
      </c>
      <c r="CI33" s="11">
        <v>6</v>
      </c>
      <c r="CJ33" s="11">
        <v>6</v>
      </c>
      <c r="CK33" s="11">
        <v>6</v>
      </c>
      <c r="CL33" s="11">
        <v>6</v>
      </c>
      <c r="CM33" s="11">
        <v>6</v>
      </c>
      <c r="CN33" s="11">
        <v>6</v>
      </c>
      <c r="CO33" s="11">
        <v>6</v>
      </c>
      <c r="CP33" s="11">
        <v>6</v>
      </c>
      <c r="CQ33" s="11">
        <v>6</v>
      </c>
      <c r="CR33" s="11">
        <v>6</v>
      </c>
      <c r="CS33" s="11">
        <v>6</v>
      </c>
      <c r="CT33" s="11">
        <v>6</v>
      </c>
      <c r="CU33" s="11">
        <v>6</v>
      </c>
      <c r="CV33" s="11">
        <v>6</v>
      </c>
      <c r="CW33" s="11">
        <v>6</v>
      </c>
      <c r="CX33" s="11">
        <v>6</v>
      </c>
      <c r="CY33" s="2" t="s">
        <v>28</v>
      </c>
      <c r="CZ33" s="9" t="s">
        <v>719</v>
      </c>
      <c r="DA33" t="str">
        <f>LOOKUP(W33,Matrix!$A$1:$A$6,Matrix!$B$1:$B$6)</f>
        <v>Acceptable</v>
      </c>
      <c r="DB33" t="str">
        <f>LOOKUP(X33,Matrix!$A$1:$A$6,Matrix!$B$1:$B$6)</f>
        <v>Acceptable</v>
      </c>
      <c r="DC33" t="str">
        <f>LOOKUP(Y33,Matrix!$A$1:$A$6,Matrix!$B$1:$B$6)</f>
        <v>Acceptable</v>
      </c>
      <c r="DD33" t="str">
        <f>LOOKUP(Z33,Matrix!$A$1:$A$6,Matrix!$B$1:$B$6)</f>
        <v>Acceptable</v>
      </c>
      <c r="DE33" t="str">
        <f>LOOKUP(AA33,Matrix!$A$1:$A$6,Matrix!$B$1:$B$6)</f>
        <v>Acceptable</v>
      </c>
      <c r="DF33" t="str">
        <f>LOOKUP(AB33,Matrix!$A$1:$A$6,Matrix!$B$1:$B$6)</f>
        <v>Acceptable</v>
      </c>
      <c r="DG33" t="str">
        <f>LOOKUP(AC33,Matrix!$A$1:$A$6,Matrix!$B$1:$B$6)</f>
        <v>Acceptable</v>
      </c>
      <c r="DH33" t="str">
        <f>LOOKUP(AD33,Matrix!$A$1:$A$6,Matrix!$B$1:$B$6)</f>
        <v>Acceptable</v>
      </c>
      <c r="DI33" t="str">
        <f>LOOKUP(AE33,Matrix!$A$1:$A$6,Matrix!$B$1:$B$6)</f>
        <v>Acceptable</v>
      </c>
      <c r="DJ33" t="str">
        <f>LOOKUP(AF33,Matrix!$A$1:$A$6,Matrix!$B$1:$B$6)</f>
        <v>Acceptable</v>
      </c>
      <c r="DK33" t="str">
        <f>LOOKUP(AG33,Matrix!$A$1:$A$6,Matrix!$B$1:$B$6)</f>
        <v>Acceptable</v>
      </c>
      <c r="DL33" t="str">
        <f>LOOKUP(AH33,Matrix!$A$1:$A$6,Matrix!$B$1:$B$6)</f>
        <v>Acceptable</v>
      </c>
      <c r="DM33" t="str">
        <f>LOOKUP(AI33,Matrix!$A$1:$A$6,Matrix!$B$1:$B$6)</f>
        <v>Acceptable</v>
      </c>
      <c r="DN33" t="str">
        <f>LOOKUP(AJ33,Matrix!$A$1:$A$6,Matrix!$B$1:$B$6)</f>
        <v>Acceptable</v>
      </c>
      <c r="DO33" t="str">
        <f>LOOKUP(AK33,Matrix!$A$1:$A$6,Matrix!$B$1:$B$6)</f>
        <v>Acceptable</v>
      </c>
      <c r="DP33" t="str">
        <f>LOOKUP(AL33,Matrix!$A$1:$A$6,Matrix!$B$1:$B$6)</f>
        <v>Acceptable</v>
      </c>
      <c r="DQ33" t="str">
        <f>LOOKUP(AM33,Matrix!$A$1:$A$6,Matrix!$B$1:$B$6)</f>
        <v>Acceptable</v>
      </c>
      <c r="DR33" t="str">
        <f>LOOKUP(AN33,Matrix!$A$1:$A$6,Matrix!$B$1:$B$6)</f>
        <v>Acceptable</v>
      </c>
      <c r="DS33" t="str">
        <f>LOOKUP(AO33,Matrix!$A$1:$A$6,Matrix!$B$1:$B$6)</f>
        <v>Acceptable</v>
      </c>
      <c r="DT33" t="str">
        <f>LOOKUP(AP33,Matrix!$A$1:$A$6,Matrix!$B$1:$B$6)</f>
        <v>Acceptable</v>
      </c>
      <c r="DU33" t="str">
        <f>LOOKUP(AQ33,Matrix!$A$1:$A$6,Matrix!$B$1:$B$6)</f>
        <v>Acceptable</v>
      </c>
      <c r="DV33" t="str">
        <f>LOOKUP(AR33,Matrix!$A$1:$A$6,Matrix!$B$1:$B$6)</f>
        <v>Acceptable</v>
      </c>
      <c r="DW33" t="str">
        <f>LOOKUP(AS33,Matrix!$A$1:$A$6,Matrix!$B$1:$B$6)</f>
        <v>Acceptable</v>
      </c>
      <c r="DX33" t="str">
        <f>LOOKUP(AT33,Matrix!$A$1:$A$6,Matrix!$B$1:$B$6)</f>
        <v>Acceptable</v>
      </c>
      <c r="DY33" t="str">
        <f>LOOKUP(AU33,Matrix!$A$1:$A$6,Matrix!$B$1:$B$6)</f>
        <v>Acceptable</v>
      </c>
      <c r="DZ33" t="str">
        <f>LOOKUP(AV33,Matrix!$A$1:$A$6,Matrix!$B$1:$B$6)</f>
        <v>Acceptable</v>
      </c>
      <c r="EA33" t="str">
        <f>LOOKUP(AW33,Matrix!$A$1:$A$6,Matrix!$B$1:$B$6)</f>
        <v>Acceptable</v>
      </c>
      <c r="EB33" t="str">
        <f>LOOKUP(AX33,Matrix!$A$1:$A$6,Matrix!$B$1:$B$6)</f>
        <v>Acceptable</v>
      </c>
      <c r="EC33" t="str">
        <f>LOOKUP(AY33,Matrix!$A$1:$A$6,Matrix!$B$1:$B$6)</f>
        <v>Acceptable</v>
      </c>
      <c r="ED33" t="str">
        <f>LOOKUP(AZ33,Matrix!$A$1:$A$6,Matrix!$B$1:$B$6)</f>
        <v>Acceptable</v>
      </c>
      <c r="EE33" t="str">
        <f>LOOKUP(BA33,Matrix!$A$1:$A$6,Matrix!$B$1:$B$6)</f>
        <v>Acceptable</v>
      </c>
      <c r="EF33" t="str">
        <f>LOOKUP(BB33,Matrix!$A$1:$A$6,Matrix!$B$1:$B$6)</f>
        <v>Acceptable</v>
      </c>
      <c r="EG33" t="str">
        <f>LOOKUP(BC33,Matrix!$A$1:$A$6,Matrix!$B$1:$B$6)</f>
        <v>Acceptable</v>
      </c>
      <c r="EH33" t="str">
        <f>LOOKUP(BD33,Matrix!$A$1:$A$6,Matrix!$B$1:$B$6)</f>
        <v>Acceptable</v>
      </c>
      <c r="EI33" t="str">
        <f>LOOKUP(BE33,Matrix!$A$1:$A$6,Matrix!$B$1:$B$6)</f>
        <v>Acceptable</v>
      </c>
      <c r="EJ33" t="str">
        <f>LOOKUP(BF33,Matrix!$A$1:$A$6,Matrix!$B$1:$B$6)</f>
        <v>Acceptable</v>
      </c>
      <c r="EK33" t="str">
        <f>LOOKUP(BG33,Matrix!$A$1:$A$6,Matrix!$B$1:$B$6)</f>
        <v>Acceptable</v>
      </c>
      <c r="EL33" t="str">
        <f>LOOKUP(BH33,Matrix!$A$1:$A$6,Matrix!$B$1:$B$6)</f>
        <v>Acceptable</v>
      </c>
      <c r="EM33" t="str">
        <f>LOOKUP(BI33,Matrix!$A$1:$A$6,Matrix!$B$1:$B$6)</f>
        <v>Acceptable</v>
      </c>
      <c r="EN33" t="str">
        <f>LOOKUP(BJ33,Matrix!$A$1:$A$6,Matrix!$B$1:$B$6)</f>
        <v>Acceptable</v>
      </c>
      <c r="EO33" t="str">
        <f>LOOKUP(BK33,Matrix!$A$1:$A$6,Matrix!$B$1:$B$6)</f>
        <v>Acceptable</v>
      </c>
      <c r="EP33" t="str">
        <f>LOOKUP(BL33,Matrix!$A$1:$A$6,Matrix!$B$1:$B$6)</f>
        <v>Acceptable</v>
      </c>
      <c r="EQ33" t="str">
        <f>LOOKUP(BM33,Matrix!$A$1:$A$6,Matrix!$B$1:$B$6)</f>
        <v>Acceptable</v>
      </c>
      <c r="ER33" t="str">
        <f>LOOKUP(BN33,Matrix!$A$1:$A$6,Matrix!$B$1:$B$6)</f>
        <v>Acceptable</v>
      </c>
      <c r="ES33" t="str">
        <f>LOOKUP(BO33,Matrix!$A$1:$A$6,Matrix!$B$1:$B$6)</f>
        <v>Acceptable</v>
      </c>
      <c r="ET33" t="str">
        <f>LOOKUP(BP33,Matrix!$A$1:$A$6,Matrix!$B$1:$B$6)</f>
        <v>Acceptable</v>
      </c>
      <c r="EU33" t="str">
        <f>LOOKUP(BQ33,Matrix!$A$1:$A$6,Matrix!$B$1:$B$6)</f>
        <v>Acceptable</v>
      </c>
      <c r="EV33" t="str">
        <f>LOOKUP(BR33,Matrix!$A$1:$A$6,Matrix!$B$1:$B$6)</f>
        <v>Acceptable</v>
      </c>
      <c r="EW33" t="str">
        <f>LOOKUP(BS33,Matrix!$A$1:$A$6,Matrix!$B$1:$B$6)</f>
        <v>Acceptable</v>
      </c>
      <c r="EX33" t="str">
        <f>LOOKUP(BT33,Matrix!$A$1:$A$6,Matrix!$B$1:$B$6)</f>
        <v>Acceptable</v>
      </c>
      <c r="EY33" t="str">
        <f>LOOKUP(BU33,Matrix!$A$1:$A$6,Matrix!$B$1:$B$6)</f>
        <v>Acceptable</v>
      </c>
      <c r="EZ33" t="str">
        <f>LOOKUP(BV33,Matrix!$A$1:$A$6,Matrix!$B$1:$B$6)</f>
        <v>Acceptable</v>
      </c>
      <c r="FA33" t="str">
        <f>LOOKUP(BW33,Matrix!$A$1:$A$6,Matrix!$B$1:$B$6)</f>
        <v>Acceptable</v>
      </c>
      <c r="FB33" t="str">
        <f>LOOKUP(BX33,Matrix!$A$1:$A$6,Matrix!$B$1:$B$6)</f>
        <v>Acceptable</v>
      </c>
      <c r="FC33" t="str">
        <f>LOOKUP(BY33,Matrix!$A$1:$A$6,Matrix!$B$1:$B$6)</f>
        <v>Acceptable</v>
      </c>
      <c r="FD33" t="str">
        <f>LOOKUP(BZ33,Matrix!$A$1:$A$6,Matrix!$B$1:$B$6)</f>
        <v>Acceptable</v>
      </c>
      <c r="FE33" t="str">
        <f>LOOKUP(CA33,Matrix!$A$1:$A$6,Matrix!$B$1:$B$6)</f>
        <v>Acceptable</v>
      </c>
      <c r="FF33" t="str">
        <f>LOOKUP(CB33,Matrix!$A$1:$A$6,Matrix!$B$1:$B$6)</f>
        <v>Acceptable</v>
      </c>
      <c r="FG33" t="str">
        <f>LOOKUP(CC33,Matrix!$A$1:$A$6,Matrix!$B$1:$B$6)</f>
        <v>Acceptable</v>
      </c>
      <c r="FH33" t="str">
        <f>LOOKUP(CD33,Matrix!$A$1:$A$6,Matrix!$B$1:$B$6)</f>
        <v>Acceptable</v>
      </c>
      <c r="FI33" t="str">
        <f>LOOKUP(CE33,Matrix!$A$1:$A$6,Matrix!$B$1:$B$6)</f>
        <v>Acceptable</v>
      </c>
      <c r="FJ33" t="str">
        <f>LOOKUP(CF33,Matrix!$A$1:$A$6,Matrix!$B$1:$B$6)</f>
        <v>Acceptable</v>
      </c>
      <c r="FK33" t="str">
        <f>LOOKUP(CG33,Matrix!$A$1:$A$6,Matrix!$B$1:$B$6)</f>
        <v>Acceptable</v>
      </c>
      <c r="FL33" t="str">
        <f>LOOKUP(CH33,Matrix!$A$1:$A$6,Matrix!$B$1:$B$6)</f>
        <v>Acceptable</v>
      </c>
      <c r="FM33" t="str">
        <f>LOOKUP(CI33,Matrix!$A$1:$A$6,Matrix!$B$1:$B$6)</f>
        <v>Acceptable</v>
      </c>
      <c r="FN33" t="str">
        <f>LOOKUP(CJ33,Matrix!$A$1:$A$6,Matrix!$B$1:$B$6)</f>
        <v>Acceptable</v>
      </c>
      <c r="FO33" t="str">
        <f>LOOKUP(CK33,Matrix!$A$1:$A$6,Matrix!$B$1:$B$6)</f>
        <v>Acceptable</v>
      </c>
      <c r="FP33" t="str">
        <f>LOOKUP(CL33,Matrix!$A$1:$A$6,Matrix!$B$1:$B$6)</f>
        <v>Acceptable</v>
      </c>
      <c r="FQ33" t="str">
        <f>LOOKUP(CM33,Matrix!$A$1:$A$6,Matrix!$B$1:$B$6)</f>
        <v>Acceptable</v>
      </c>
      <c r="FR33" t="str">
        <f>LOOKUP(CN33,Matrix!$A$1:$A$6,Matrix!$B$1:$B$6)</f>
        <v>Acceptable</v>
      </c>
      <c r="FS33" t="str">
        <f>LOOKUP(CO33,Matrix!$A$1:$A$6,Matrix!$B$1:$B$6)</f>
        <v>Acceptable</v>
      </c>
      <c r="FT33" t="str">
        <f>LOOKUP(CP33,Matrix!$A$1:$A$6,Matrix!$B$1:$B$6)</f>
        <v>Acceptable</v>
      </c>
      <c r="FU33" t="str">
        <f>LOOKUP(CQ33,Matrix!$A$1:$A$6,Matrix!$B$1:$B$6)</f>
        <v>Acceptable</v>
      </c>
      <c r="FV33" t="str">
        <f>LOOKUP(CR33,Matrix!$A$1:$A$6,Matrix!$B$1:$B$6)</f>
        <v>Acceptable</v>
      </c>
      <c r="FW33" t="str">
        <f>LOOKUP(CS33,Matrix!$A$1:$A$6,Matrix!$B$1:$B$6)</f>
        <v>Acceptable</v>
      </c>
      <c r="FX33" t="str">
        <f>LOOKUP(CT33,Matrix!$A$1:$A$6,Matrix!$B$1:$B$6)</f>
        <v>Acceptable</v>
      </c>
      <c r="FY33" t="str">
        <f>LOOKUP(CU33,Matrix!$A$1:$A$6,Matrix!$B$1:$B$6)</f>
        <v>Acceptable</v>
      </c>
      <c r="FZ33" t="str">
        <f>LOOKUP(CV33,Matrix!$A$1:$A$6,Matrix!$B$1:$B$6)</f>
        <v>Acceptable</v>
      </c>
      <c r="GA33" t="str">
        <f>LOOKUP(CW33,Matrix!$A$1:$A$6,Matrix!$B$1:$B$6)</f>
        <v>Acceptable</v>
      </c>
      <c r="GB33" t="str">
        <f>LOOKUP(CX33,Matrix!$A$1:$A$6,Matrix!$B$1:$B$6)</f>
        <v>Acceptable</v>
      </c>
    </row>
    <row r="34" spans="1:184" ht="15.75" customHeight="1" x14ac:dyDescent="0.2">
      <c r="A34" s="7">
        <v>41797.55632452546</v>
      </c>
      <c r="B34" s="1">
        <v>41</v>
      </c>
      <c r="C34" s="1" t="s">
        <v>361</v>
      </c>
      <c r="D34" s="1" t="s">
        <v>362</v>
      </c>
      <c r="E34" s="1" t="s">
        <v>363</v>
      </c>
      <c r="F34" s="1" t="s">
        <v>364</v>
      </c>
      <c r="G34" s="1" t="s">
        <v>365</v>
      </c>
      <c r="H34" s="1" t="s">
        <v>366</v>
      </c>
      <c r="I34" s="1" t="s">
        <v>367</v>
      </c>
      <c r="J34" s="1">
        <v>6</v>
      </c>
      <c r="K34" s="1">
        <v>1</v>
      </c>
      <c r="L34" s="1" t="s">
        <v>368</v>
      </c>
      <c r="M34" s="1">
        <v>10</v>
      </c>
      <c r="N34" s="10"/>
      <c r="O34" s="1">
        <v>1</v>
      </c>
      <c r="P34" s="1" t="s">
        <v>369</v>
      </c>
      <c r="R34" s="10"/>
      <c r="S34" s="1">
        <v>0</v>
      </c>
      <c r="T34" s="1">
        <v>3</v>
      </c>
      <c r="U34" s="1">
        <v>50</v>
      </c>
      <c r="V34" s="1">
        <f t="shared" si="0"/>
        <v>150</v>
      </c>
      <c r="W34" s="11">
        <v>6</v>
      </c>
      <c r="X34" s="11">
        <v>4</v>
      </c>
      <c r="Y34" s="11">
        <v>4</v>
      </c>
      <c r="Z34" s="11">
        <v>6</v>
      </c>
      <c r="AA34" s="11">
        <v>4</v>
      </c>
      <c r="AB34" s="11">
        <v>5</v>
      </c>
      <c r="AC34" s="11">
        <v>6</v>
      </c>
      <c r="AD34" s="11">
        <v>5</v>
      </c>
      <c r="AE34" s="11">
        <v>6</v>
      </c>
      <c r="AF34" s="11">
        <v>6</v>
      </c>
      <c r="AG34" s="11">
        <v>6</v>
      </c>
      <c r="AH34" s="11">
        <v>6</v>
      </c>
      <c r="AI34" s="11">
        <v>6</v>
      </c>
      <c r="AJ34" s="11">
        <v>6</v>
      </c>
      <c r="AK34" s="11">
        <v>6</v>
      </c>
      <c r="AL34" s="11">
        <v>6</v>
      </c>
      <c r="AM34" s="11">
        <v>6</v>
      </c>
      <c r="AN34" s="11">
        <v>6</v>
      </c>
      <c r="AO34" s="11">
        <v>6</v>
      </c>
      <c r="AP34" s="11">
        <v>6</v>
      </c>
      <c r="AQ34" s="11">
        <v>6</v>
      </c>
      <c r="AR34" s="11">
        <v>4</v>
      </c>
      <c r="AS34" s="11">
        <v>4</v>
      </c>
      <c r="AT34" s="11">
        <v>6</v>
      </c>
      <c r="AU34" s="11">
        <v>4</v>
      </c>
      <c r="AV34" s="11">
        <v>6</v>
      </c>
      <c r="AW34" s="11">
        <v>4</v>
      </c>
      <c r="AX34" s="11">
        <v>6</v>
      </c>
      <c r="AY34" s="11">
        <v>6</v>
      </c>
      <c r="AZ34" s="11">
        <v>4</v>
      </c>
      <c r="BA34" s="11">
        <v>6</v>
      </c>
      <c r="BB34" s="11">
        <v>5</v>
      </c>
      <c r="BC34" s="11">
        <v>6</v>
      </c>
      <c r="BD34" s="11">
        <v>5</v>
      </c>
      <c r="BE34" s="11">
        <v>6</v>
      </c>
      <c r="BF34" s="11">
        <v>6</v>
      </c>
      <c r="BG34" s="11">
        <v>6</v>
      </c>
      <c r="BH34" s="11">
        <v>6</v>
      </c>
      <c r="BI34" s="11">
        <v>6</v>
      </c>
      <c r="BJ34" s="11">
        <v>4</v>
      </c>
      <c r="BK34" s="11">
        <v>6</v>
      </c>
      <c r="BL34" s="11">
        <v>4</v>
      </c>
      <c r="BM34" s="11">
        <v>4</v>
      </c>
      <c r="BN34" s="11">
        <v>6</v>
      </c>
      <c r="BO34" s="11">
        <v>4</v>
      </c>
      <c r="BP34" s="11">
        <v>5</v>
      </c>
      <c r="BQ34" s="11">
        <v>5</v>
      </c>
      <c r="BR34" s="11">
        <v>4</v>
      </c>
      <c r="BS34" s="11">
        <v>6</v>
      </c>
      <c r="BT34" s="11">
        <v>6</v>
      </c>
      <c r="BU34" s="11">
        <v>6</v>
      </c>
      <c r="BV34" s="11">
        <v>6</v>
      </c>
      <c r="BW34" s="11">
        <v>6</v>
      </c>
      <c r="BX34" s="11">
        <v>6</v>
      </c>
      <c r="BY34" s="11">
        <v>6</v>
      </c>
      <c r="BZ34" s="11">
        <v>6</v>
      </c>
      <c r="CA34" s="11">
        <v>6</v>
      </c>
      <c r="CB34" s="11">
        <v>6</v>
      </c>
      <c r="CC34" s="11">
        <v>6</v>
      </c>
      <c r="CD34" s="11">
        <v>6</v>
      </c>
      <c r="CE34" s="11">
        <v>6</v>
      </c>
      <c r="CF34" s="11">
        <v>4</v>
      </c>
      <c r="CG34" s="11">
        <v>4</v>
      </c>
      <c r="CH34" s="11">
        <v>6</v>
      </c>
      <c r="CI34" s="11">
        <v>4</v>
      </c>
      <c r="CJ34" s="11">
        <v>5</v>
      </c>
      <c r="CK34" s="11">
        <v>6</v>
      </c>
      <c r="CL34" s="11">
        <v>5</v>
      </c>
      <c r="CM34" s="11">
        <v>6</v>
      </c>
      <c r="CN34" s="11">
        <v>4</v>
      </c>
      <c r="CO34" s="11">
        <v>6</v>
      </c>
      <c r="CP34" s="11">
        <v>6</v>
      </c>
      <c r="CQ34" s="11">
        <v>6</v>
      </c>
      <c r="CR34" s="11">
        <v>6</v>
      </c>
      <c r="CS34" s="11">
        <v>6</v>
      </c>
      <c r="CT34" s="11">
        <v>6</v>
      </c>
      <c r="CU34" s="11">
        <v>6</v>
      </c>
      <c r="CV34" s="11">
        <v>6</v>
      </c>
      <c r="CW34" s="11">
        <v>6</v>
      </c>
      <c r="CX34" s="11">
        <v>4</v>
      </c>
      <c r="CY34" s="2" t="s">
        <v>28</v>
      </c>
      <c r="CZ34" s="9" t="s">
        <v>717</v>
      </c>
      <c r="DA34" t="str">
        <f>LOOKUP(W34,Matrix!$A$1:$A$6,Matrix!$B$1:$B$6)</f>
        <v>Acceptable</v>
      </c>
      <c r="DB34" t="str">
        <f>LOOKUP(X34,Matrix!$A$1:$A$6,Matrix!$B$1:$B$6)</f>
        <v>Ambivalent</v>
      </c>
      <c r="DC34" t="str">
        <f>LOOKUP(Y34,Matrix!$A$1:$A$6,Matrix!$B$1:$B$6)</f>
        <v>Ambivalent</v>
      </c>
      <c r="DD34" t="str">
        <f>LOOKUP(Z34,Matrix!$A$1:$A$6,Matrix!$B$1:$B$6)</f>
        <v>Acceptable</v>
      </c>
      <c r="DE34" t="str">
        <f>LOOKUP(AA34,Matrix!$A$1:$A$6,Matrix!$B$1:$B$6)</f>
        <v>Ambivalent</v>
      </c>
      <c r="DF34" t="str">
        <f>LOOKUP(AB34,Matrix!$A$1:$A$6,Matrix!$B$1:$B$6)</f>
        <v>Acceptable</v>
      </c>
      <c r="DG34" t="str">
        <f>LOOKUP(AC34,Matrix!$A$1:$A$6,Matrix!$B$1:$B$6)</f>
        <v>Acceptable</v>
      </c>
      <c r="DH34" t="str">
        <f>LOOKUP(AD34,Matrix!$A$1:$A$6,Matrix!$B$1:$B$6)</f>
        <v>Acceptable</v>
      </c>
      <c r="DI34" t="str">
        <f>LOOKUP(AE34,Matrix!$A$1:$A$6,Matrix!$B$1:$B$6)</f>
        <v>Acceptable</v>
      </c>
      <c r="DJ34" t="str">
        <f>LOOKUP(AF34,Matrix!$A$1:$A$6,Matrix!$B$1:$B$6)</f>
        <v>Acceptable</v>
      </c>
      <c r="DK34" t="str">
        <f>LOOKUP(AG34,Matrix!$A$1:$A$6,Matrix!$B$1:$B$6)</f>
        <v>Acceptable</v>
      </c>
      <c r="DL34" t="str">
        <f>LOOKUP(AH34,Matrix!$A$1:$A$6,Matrix!$B$1:$B$6)</f>
        <v>Acceptable</v>
      </c>
      <c r="DM34" t="str">
        <f>LOOKUP(AI34,Matrix!$A$1:$A$6,Matrix!$B$1:$B$6)</f>
        <v>Acceptable</v>
      </c>
      <c r="DN34" t="str">
        <f>LOOKUP(AJ34,Matrix!$A$1:$A$6,Matrix!$B$1:$B$6)</f>
        <v>Acceptable</v>
      </c>
      <c r="DO34" t="str">
        <f>LOOKUP(AK34,Matrix!$A$1:$A$6,Matrix!$B$1:$B$6)</f>
        <v>Acceptable</v>
      </c>
      <c r="DP34" t="str">
        <f>LOOKUP(AL34,Matrix!$A$1:$A$6,Matrix!$B$1:$B$6)</f>
        <v>Acceptable</v>
      </c>
      <c r="DQ34" t="str">
        <f>LOOKUP(AM34,Matrix!$A$1:$A$6,Matrix!$B$1:$B$6)</f>
        <v>Acceptable</v>
      </c>
      <c r="DR34" t="str">
        <f>LOOKUP(AN34,Matrix!$A$1:$A$6,Matrix!$B$1:$B$6)</f>
        <v>Acceptable</v>
      </c>
      <c r="DS34" t="str">
        <f>LOOKUP(AO34,Matrix!$A$1:$A$6,Matrix!$B$1:$B$6)</f>
        <v>Acceptable</v>
      </c>
      <c r="DT34" t="str">
        <f>LOOKUP(AP34,Matrix!$A$1:$A$6,Matrix!$B$1:$B$6)</f>
        <v>Acceptable</v>
      </c>
      <c r="DU34" t="str">
        <f>LOOKUP(AQ34,Matrix!$A$1:$A$6,Matrix!$B$1:$B$6)</f>
        <v>Acceptable</v>
      </c>
      <c r="DV34" t="str">
        <f>LOOKUP(AR34,Matrix!$A$1:$A$6,Matrix!$B$1:$B$6)</f>
        <v>Ambivalent</v>
      </c>
      <c r="DW34" t="str">
        <f>LOOKUP(AS34,Matrix!$A$1:$A$6,Matrix!$B$1:$B$6)</f>
        <v>Ambivalent</v>
      </c>
      <c r="DX34" t="str">
        <f>LOOKUP(AT34,Matrix!$A$1:$A$6,Matrix!$B$1:$B$6)</f>
        <v>Acceptable</v>
      </c>
      <c r="DY34" t="str">
        <f>LOOKUP(AU34,Matrix!$A$1:$A$6,Matrix!$B$1:$B$6)</f>
        <v>Ambivalent</v>
      </c>
      <c r="DZ34" t="str">
        <f>LOOKUP(AV34,Matrix!$A$1:$A$6,Matrix!$B$1:$B$6)</f>
        <v>Acceptable</v>
      </c>
      <c r="EA34" t="str">
        <f>LOOKUP(AW34,Matrix!$A$1:$A$6,Matrix!$B$1:$B$6)</f>
        <v>Ambivalent</v>
      </c>
      <c r="EB34" t="str">
        <f>LOOKUP(AX34,Matrix!$A$1:$A$6,Matrix!$B$1:$B$6)</f>
        <v>Acceptable</v>
      </c>
      <c r="EC34" t="str">
        <f>LOOKUP(AY34,Matrix!$A$1:$A$6,Matrix!$B$1:$B$6)</f>
        <v>Acceptable</v>
      </c>
      <c r="ED34" t="str">
        <f>LOOKUP(AZ34,Matrix!$A$1:$A$6,Matrix!$B$1:$B$6)</f>
        <v>Ambivalent</v>
      </c>
      <c r="EE34" t="str">
        <f>LOOKUP(BA34,Matrix!$A$1:$A$6,Matrix!$B$1:$B$6)</f>
        <v>Acceptable</v>
      </c>
      <c r="EF34" t="str">
        <f>LOOKUP(BB34,Matrix!$A$1:$A$6,Matrix!$B$1:$B$6)</f>
        <v>Acceptable</v>
      </c>
      <c r="EG34" t="str">
        <f>LOOKUP(BC34,Matrix!$A$1:$A$6,Matrix!$B$1:$B$6)</f>
        <v>Acceptable</v>
      </c>
      <c r="EH34" t="str">
        <f>LOOKUP(BD34,Matrix!$A$1:$A$6,Matrix!$B$1:$B$6)</f>
        <v>Acceptable</v>
      </c>
      <c r="EI34" t="str">
        <f>LOOKUP(BE34,Matrix!$A$1:$A$6,Matrix!$B$1:$B$6)</f>
        <v>Acceptable</v>
      </c>
      <c r="EJ34" t="str">
        <f>LOOKUP(BF34,Matrix!$A$1:$A$6,Matrix!$B$1:$B$6)</f>
        <v>Acceptable</v>
      </c>
      <c r="EK34" t="str">
        <f>LOOKUP(BG34,Matrix!$A$1:$A$6,Matrix!$B$1:$B$6)</f>
        <v>Acceptable</v>
      </c>
      <c r="EL34" t="str">
        <f>LOOKUP(BH34,Matrix!$A$1:$A$6,Matrix!$B$1:$B$6)</f>
        <v>Acceptable</v>
      </c>
      <c r="EM34" t="str">
        <f>LOOKUP(BI34,Matrix!$A$1:$A$6,Matrix!$B$1:$B$6)</f>
        <v>Acceptable</v>
      </c>
      <c r="EN34" t="str">
        <f>LOOKUP(BJ34,Matrix!$A$1:$A$6,Matrix!$B$1:$B$6)</f>
        <v>Ambivalent</v>
      </c>
      <c r="EO34" t="str">
        <f>LOOKUP(BK34,Matrix!$A$1:$A$6,Matrix!$B$1:$B$6)</f>
        <v>Acceptable</v>
      </c>
      <c r="EP34" t="str">
        <f>LOOKUP(BL34,Matrix!$A$1:$A$6,Matrix!$B$1:$B$6)</f>
        <v>Ambivalent</v>
      </c>
      <c r="EQ34" t="str">
        <f>LOOKUP(BM34,Matrix!$A$1:$A$6,Matrix!$B$1:$B$6)</f>
        <v>Ambivalent</v>
      </c>
      <c r="ER34" t="str">
        <f>LOOKUP(BN34,Matrix!$A$1:$A$6,Matrix!$B$1:$B$6)</f>
        <v>Acceptable</v>
      </c>
      <c r="ES34" t="str">
        <f>LOOKUP(BO34,Matrix!$A$1:$A$6,Matrix!$B$1:$B$6)</f>
        <v>Ambivalent</v>
      </c>
      <c r="ET34" t="str">
        <f>LOOKUP(BP34,Matrix!$A$1:$A$6,Matrix!$B$1:$B$6)</f>
        <v>Acceptable</v>
      </c>
      <c r="EU34" t="str">
        <f>LOOKUP(BQ34,Matrix!$A$1:$A$6,Matrix!$B$1:$B$6)</f>
        <v>Acceptable</v>
      </c>
      <c r="EV34" t="str">
        <f>LOOKUP(BR34,Matrix!$A$1:$A$6,Matrix!$B$1:$B$6)</f>
        <v>Ambivalent</v>
      </c>
      <c r="EW34" t="str">
        <f>LOOKUP(BS34,Matrix!$A$1:$A$6,Matrix!$B$1:$B$6)</f>
        <v>Acceptable</v>
      </c>
      <c r="EX34" t="str">
        <f>LOOKUP(BT34,Matrix!$A$1:$A$6,Matrix!$B$1:$B$6)</f>
        <v>Acceptable</v>
      </c>
      <c r="EY34" t="str">
        <f>LOOKUP(BU34,Matrix!$A$1:$A$6,Matrix!$B$1:$B$6)</f>
        <v>Acceptable</v>
      </c>
      <c r="EZ34" t="str">
        <f>LOOKUP(BV34,Matrix!$A$1:$A$6,Matrix!$B$1:$B$6)</f>
        <v>Acceptable</v>
      </c>
      <c r="FA34" t="str">
        <f>LOOKUP(BW34,Matrix!$A$1:$A$6,Matrix!$B$1:$B$6)</f>
        <v>Acceptable</v>
      </c>
      <c r="FB34" t="str">
        <f>LOOKUP(BX34,Matrix!$A$1:$A$6,Matrix!$B$1:$B$6)</f>
        <v>Acceptable</v>
      </c>
      <c r="FC34" t="str">
        <f>LOOKUP(BY34,Matrix!$A$1:$A$6,Matrix!$B$1:$B$6)</f>
        <v>Acceptable</v>
      </c>
      <c r="FD34" t="str">
        <f>LOOKUP(BZ34,Matrix!$A$1:$A$6,Matrix!$B$1:$B$6)</f>
        <v>Acceptable</v>
      </c>
      <c r="FE34" t="str">
        <f>LOOKUP(CA34,Matrix!$A$1:$A$6,Matrix!$B$1:$B$6)</f>
        <v>Acceptable</v>
      </c>
      <c r="FF34" t="str">
        <f>LOOKUP(CB34,Matrix!$A$1:$A$6,Matrix!$B$1:$B$6)</f>
        <v>Acceptable</v>
      </c>
      <c r="FG34" t="str">
        <f>LOOKUP(CC34,Matrix!$A$1:$A$6,Matrix!$B$1:$B$6)</f>
        <v>Acceptable</v>
      </c>
      <c r="FH34" t="str">
        <f>LOOKUP(CD34,Matrix!$A$1:$A$6,Matrix!$B$1:$B$6)</f>
        <v>Acceptable</v>
      </c>
      <c r="FI34" t="str">
        <f>LOOKUP(CE34,Matrix!$A$1:$A$6,Matrix!$B$1:$B$6)</f>
        <v>Acceptable</v>
      </c>
      <c r="FJ34" t="str">
        <f>LOOKUP(CF34,Matrix!$A$1:$A$6,Matrix!$B$1:$B$6)</f>
        <v>Ambivalent</v>
      </c>
      <c r="FK34" t="str">
        <f>LOOKUP(CG34,Matrix!$A$1:$A$6,Matrix!$B$1:$B$6)</f>
        <v>Ambivalent</v>
      </c>
      <c r="FL34" t="str">
        <f>LOOKUP(CH34,Matrix!$A$1:$A$6,Matrix!$B$1:$B$6)</f>
        <v>Acceptable</v>
      </c>
      <c r="FM34" t="str">
        <f>LOOKUP(CI34,Matrix!$A$1:$A$6,Matrix!$B$1:$B$6)</f>
        <v>Ambivalent</v>
      </c>
      <c r="FN34" t="str">
        <f>LOOKUP(CJ34,Matrix!$A$1:$A$6,Matrix!$B$1:$B$6)</f>
        <v>Acceptable</v>
      </c>
      <c r="FO34" t="str">
        <f>LOOKUP(CK34,Matrix!$A$1:$A$6,Matrix!$B$1:$B$6)</f>
        <v>Acceptable</v>
      </c>
      <c r="FP34" t="str">
        <f>LOOKUP(CL34,Matrix!$A$1:$A$6,Matrix!$B$1:$B$6)</f>
        <v>Acceptable</v>
      </c>
      <c r="FQ34" t="str">
        <f>LOOKUP(CM34,Matrix!$A$1:$A$6,Matrix!$B$1:$B$6)</f>
        <v>Acceptable</v>
      </c>
      <c r="FR34" t="str">
        <f>LOOKUP(CN34,Matrix!$A$1:$A$6,Matrix!$B$1:$B$6)</f>
        <v>Ambivalent</v>
      </c>
      <c r="FS34" t="str">
        <f>LOOKUP(CO34,Matrix!$A$1:$A$6,Matrix!$B$1:$B$6)</f>
        <v>Acceptable</v>
      </c>
      <c r="FT34" t="str">
        <f>LOOKUP(CP34,Matrix!$A$1:$A$6,Matrix!$B$1:$B$6)</f>
        <v>Acceptable</v>
      </c>
      <c r="FU34" t="str">
        <f>LOOKUP(CQ34,Matrix!$A$1:$A$6,Matrix!$B$1:$B$6)</f>
        <v>Acceptable</v>
      </c>
      <c r="FV34" t="str">
        <f>LOOKUP(CR34,Matrix!$A$1:$A$6,Matrix!$B$1:$B$6)</f>
        <v>Acceptable</v>
      </c>
      <c r="FW34" t="str">
        <f>LOOKUP(CS34,Matrix!$A$1:$A$6,Matrix!$B$1:$B$6)</f>
        <v>Acceptable</v>
      </c>
      <c r="FX34" t="str">
        <f>LOOKUP(CT34,Matrix!$A$1:$A$6,Matrix!$B$1:$B$6)</f>
        <v>Acceptable</v>
      </c>
      <c r="FY34" t="str">
        <f>LOOKUP(CU34,Matrix!$A$1:$A$6,Matrix!$B$1:$B$6)</f>
        <v>Acceptable</v>
      </c>
      <c r="FZ34" t="str">
        <f>LOOKUP(CV34,Matrix!$A$1:$A$6,Matrix!$B$1:$B$6)</f>
        <v>Acceptable</v>
      </c>
      <c r="GA34" t="str">
        <f>LOOKUP(CW34,Matrix!$A$1:$A$6,Matrix!$B$1:$B$6)</f>
        <v>Acceptable</v>
      </c>
      <c r="GB34" t="str">
        <f>LOOKUP(CX34,Matrix!$A$1:$A$6,Matrix!$B$1:$B$6)</f>
        <v>Ambivalent</v>
      </c>
    </row>
    <row r="35" spans="1:184" ht="15.75" customHeight="1" x14ac:dyDescent="0.2">
      <c r="A35" s="7">
        <v>41797.627070891205</v>
      </c>
      <c r="B35" s="1">
        <v>70</v>
      </c>
      <c r="C35" s="1" t="s">
        <v>370</v>
      </c>
      <c r="D35" s="1" t="s">
        <v>371</v>
      </c>
      <c r="E35" s="1" t="s">
        <v>372</v>
      </c>
      <c r="F35" s="1" t="s">
        <v>373</v>
      </c>
      <c r="G35" s="1" t="s">
        <v>374</v>
      </c>
      <c r="H35" s="1" t="s">
        <v>375</v>
      </c>
      <c r="I35" s="1" t="s">
        <v>376</v>
      </c>
      <c r="J35" s="1">
        <v>6</v>
      </c>
      <c r="K35" s="1">
        <v>2</v>
      </c>
      <c r="L35" s="1" t="s">
        <v>377</v>
      </c>
      <c r="O35" s="1">
        <v>3</v>
      </c>
      <c r="P35" s="1" t="s">
        <v>378</v>
      </c>
      <c r="Q35" s="1" t="s">
        <v>379</v>
      </c>
      <c r="R35" s="1" t="s">
        <v>380</v>
      </c>
      <c r="S35" s="1">
        <v>1</v>
      </c>
      <c r="T35" s="1">
        <v>2</v>
      </c>
      <c r="U35" s="1">
        <v>30</v>
      </c>
      <c r="V35" s="1">
        <f t="shared" si="0"/>
        <v>60</v>
      </c>
      <c r="W35" s="11">
        <v>5</v>
      </c>
      <c r="X35" s="11">
        <v>4</v>
      </c>
      <c r="Y35" s="11">
        <v>4</v>
      </c>
      <c r="Z35" s="11">
        <v>5</v>
      </c>
      <c r="AA35" s="11">
        <v>4</v>
      </c>
      <c r="AB35" s="11">
        <v>4</v>
      </c>
      <c r="AC35" s="11">
        <v>4</v>
      </c>
      <c r="AD35" s="11">
        <v>5</v>
      </c>
      <c r="AE35" s="11">
        <v>5</v>
      </c>
      <c r="AF35" s="11">
        <v>4</v>
      </c>
      <c r="AG35" s="11">
        <v>6</v>
      </c>
      <c r="AH35" s="11">
        <v>6</v>
      </c>
      <c r="AI35" s="11">
        <v>6</v>
      </c>
      <c r="AJ35" s="11">
        <v>6</v>
      </c>
      <c r="AK35" s="11">
        <v>6</v>
      </c>
      <c r="AL35" s="11">
        <v>6</v>
      </c>
      <c r="AM35" s="11">
        <v>6</v>
      </c>
      <c r="AN35" s="11">
        <v>5</v>
      </c>
      <c r="AO35" s="11">
        <v>5</v>
      </c>
      <c r="AP35" s="11">
        <v>4</v>
      </c>
      <c r="AQ35" s="11">
        <v>5</v>
      </c>
      <c r="AR35" s="11">
        <v>4</v>
      </c>
      <c r="AS35" s="11">
        <v>4</v>
      </c>
      <c r="AT35" s="11">
        <v>6</v>
      </c>
      <c r="AU35" s="11">
        <v>4</v>
      </c>
      <c r="AV35" s="11">
        <v>6</v>
      </c>
      <c r="AW35" s="11">
        <v>4</v>
      </c>
      <c r="AX35" s="11">
        <v>5</v>
      </c>
      <c r="AY35" s="11">
        <v>5</v>
      </c>
      <c r="AZ35" s="11">
        <v>4</v>
      </c>
      <c r="BA35" s="11">
        <v>6</v>
      </c>
      <c r="BB35" s="11">
        <v>5</v>
      </c>
      <c r="BC35" s="11">
        <v>6</v>
      </c>
      <c r="BD35" s="11">
        <v>5</v>
      </c>
      <c r="BE35" s="11">
        <v>6</v>
      </c>
      <c r="BF35" s="11">
        <v>6</v>
      </c>
      <c r="BG35" s="11">
        <v>6</v>
      </c>
      <c r="BH35" s="11">
        <v>6</v>
      </c>
      <c r="BI35" s="11">
        <v>5</v>
      </c>
      <c r="BJ35" s="11">
        <v>4</v>
      </c>
      <c r="BK35" s="11">
        <v>5</v>
      </c>
      <c r="BL35" s="11">
        <v>4</v>
      </c>
      <c r="BM35" s="11">
        <v>4</v>
      </c>
      <c r="BN35" s="11">
        <v>6</v>
      </c>
      <c r="BO35" s="11">
        <v>4</v>
      </c>
      <c r="BP35" s="11">
        <v>5</v>
      </c>
      <c r="BQ35" s="11">
        <v>4</v>
      </c>
      <c r="BR35" s="11">
        <v>5</v>
      </c>
      <c r="BS35" s="11">
        <v>5</v>
      </c>
      <c r="BT35" s="11">
        <v>4</v>
      </c>
      <c r="BU35" s="11">
        <v>6</v>
      </c>
      <c r="BV35" s="11">
        <v>6</v>
      </c>
      <c r="BW35" s="11">
        <v>6</v>
      </c>
      <c r="BX35" s="11">
        <v>6</v>
      </c>
      <c r="BY35" s="11">
        <v>6</v>
      </c>
      <c r="BZ35" s="11">
        <v>6</v>
      </c>
      <c r="CA35" s="11">
        <v>5</v>
      </c>
      <c r="CB35" s="11">
        <v>5</v>
      </c>
      <c r="CC35" s="11">
        <v>5</v>
      </c>
      <c r="CD35" s="11">
        <v>4</v>
      </c>
      <c r="CE35" s="11">
        <v>6</v>
      </c>
      <c r="CF35" s="11">
        <v>4</v>
      </c>
      <c r="CG35" s="11">
        <v>4</v>
      </c>
      <c r="CH35" s="11">
        <v>6</v>
      </c>
      <c r="CI35" s="11">
        <v>4</v>
      </c>
      <c r="CJ35" s="11">
        <v>4</v>
      </c>
      <c r="CK35" s="11">
        <v>4</v>
      </c>
      <c r="CL35" s="11">
        <v>6</v>
      </c>
      <c r="CM35" s="11">
        <v>6</v>
      </c>
      <c r="CN35" s="11">
        <v>4</v>
      </c>
      <c r="CO35" s="11">
        <v>6</v>
      </c>
      <c r="CP35" s="11">
        <v>6</v>
      </c>
      <c r="CQ35" s="11">
        <v>6</v>
      </c>
      <c r="CR35" s="11">
        <v>6</v>
      </c>
      <c r="CS35" s="11">
        <v>6</v>
      </c>
      <c r="CT35" s="11">
        <v>5</v>
      </c>
      <c r="CU35" s="11">
        <v>4</v>
      </c>
      <c r="CV35" s="11">
        <v>6</v>
      </c>
      <c r="CW35" s="11">
        <v>5</v>
      </c>
      <c r="CX35" s="11">
        <v>4</v>
      </c>
      <c r="CY35" s="2" t="s">
        <v>27</v>
      </c>
      <c r="CZ35" s="9" t="s">
        <v>718</v>
      </c>
      <c r="DA35" t="str">
        <f>LOOKUP(W35,Matrix!$A$1:$A$6,Matrix!$B$1:$B$6)</f>
        <v>Acceptable</v>
      </c>
      <c r="DB35" t="str">
        <f>LOOKUP(X35,Matrix!$A$1:$A$6,Matrix!$B$1:$B$6)</f>
        <v>Ambivalent</v>
      </c>
      <c r="DC35" t="str">
        <f>LOOKUP(Y35,Matrix!$A$1:$A$6,Matrix!$B$1:$B$6)</f>
        <v>Ambivalent</v>
      </c>
      <c r="DD35" t="str">
        <f>LOOKUP(Z35,Matrix!$A$1:$A$6,Matrix!$B$1:$B$6)</f>
        <v>Acceptable</v>
      </c>
      <c r="DE35" t="str">
        <f>LOOKUP(AA35,Matrix!$A$1:$A$6,Matrix!$B$1:$B$6)</f>
        <v>Ambivalent</v>
      </c>
      <c r="DF35" t="str">
        <f>LOOKUP(AB35,Matrix!$A$1:$A$6,Matrix!$B$1:$B$6)</f>
        <v>Ambivalent</v>
      </c>
      <c r="DG35" t="str">
        <f>LOOKUP(AC35,Matrix!$A$1:$A$6,Matrix!$B$1:$B$6)</f>
        <v>Ambivalent</v>
      </c>
      <c r="DH35" t="str">
        <f>LOOKUP(AD35,Matrix!$A$1:$A$6,Matrix!$B$1:$B$6)</f>
        <v>Acceptable</v>
      </c>
      <c r="DI35" t="str">
        <f>LOOKUP(AE35,Matrix!$A$1:$A$6,Matrix!$B$1:$B$6)</f>
        <v>Acceptable</v>
      </c>
      <c r="DJ35" t="str">
        <f>LOOKUP(AF35,Matrix!$A$1:$A$6,Matrix!$B$1:$B$6)</f>
        <v>Ambivalent</v>
      </c>
      <c r="DK35" t="str">
        <f>LOOKUP(AG35,Matrix!$A$1:$A$6,Matrix!$B$1:$B$6)</f>
        <v>Acceptable</v>
      </c>
      <c r="DL35" t="str">
        <f>LOOKUP(AH35,Matrix!$A$1:$A$6,Matrix!$B$1:$B$6)</f>
        <v>Acceptable</v>
      </c>
      <c r="DM35" t="str">
        <f>LOOKUP(AI35,Matrix!$A$1:$A$6,Matrix!$B$1:$B$6)</f>
        <v>Acceptable</v>
      </c>
      <c r="DN35" t="str">
        <f>LOOKUP(AJ35,Matrix!$A$1:$A$6,Matrix!$B$1:$B$6)</f>
        <v>Acceptable</v>
      </c>
      <c r="DO35" t="str">
        <f>LOOKUP(AK35,Matrix!$A$1:$A$6,Matrix!$B$1:$B$6)</f>
        <v>Acceptable</v>
      </c>
      <c r="DP35" t="str">
        <f>LOOKUP(AL35,Matrix!$A$1:$A$6,Matrix!$B$1:$B$6)</f>
        <v>Acceptable</v>
      </c>
      <c r="DQ35" t="str">
        <f>LOOKUP(AM35,Matrix!$A$1:$A$6,Matrix!$B$1:$B$6)</f>
        <v>Acceptable</v>
      </c>
      <c r="DR35" t="str">
        <f>LOOKUP(AN35,Matrix!$A$1:$A$6,Matrix!$B$1:$B$6)</f>
        <v>Acceptable</v>
      </c>
      <c r="DS35" t="str">
        <f>LOOKUP(AO35,Matrix!$A$1:$A$6,Matrix!$B$1:$B$6)</f>
        <v>Acceptable</v>
      </c>
      <c r="DT35" t="str">
        <f>LOOKUP(AP35,Matrix!$A$1:$A$6,Matrix!$B$1:$B$6)</f>
        <v>Ambivalent</v>
      </c>
      <c r="DU35" t="str">
        <f>LOOKUP(AQ35,Matrix!$A$1:$A$6,Matrix!$B$1:$B$6)</f>
        <v>Acceptable</v>
      </c>
      <c r="DV35" t="str">
        <f>LOOKUP(AR35,Matrix!$A$1:$A$6,Matrix!$B$1:$B$6)</f>
        <v>Ambivalent</v>
      </c>
      <c r="DW35" t="str">
        <f>LOOKUP(AS35,Matrix!$A$1:$A$6,Matrix!$B$1:$B$6)</f>
        <v>Ambivalent</v>
      </c>
      <c r="DX35" t="str">
        <f>LOOKUP(AT35,Matrix!$A$1:$A$6,Matrix!$B$1:$B$6)</f>
        <v>Acceptable</v>
      </c>
      <c r="DY35" t="str">
        <f>LOOKUP(AU35,Matrix!$A$1:$A$6,Matrix!$B$1:$B$6)</f>
        <v>Ambivalent</v>
      </c>
      <c r="DZ35" t="str">
        <f>LOOKUP(AV35,Matrix!$A$1:$A$6,Matrix!$B$1:$B$6)</f>
        <v>Acceptable</v>
      </c>
      <c r="EA35" t="str">
        <f>LOOKUP(AW35,Matrix!$A$1:$A$6,Matrix!$B$1:$B$6)</f>
        <v>Ambivalent</v>
      </c>
      <c r="EB35" t="str">
        <f>LOOKUP(AX35,Matrix!$A$1:$A$6,Matrix!$B$1:$B$6)</f>
        <v>Acceptable</v>
      </c>
      <c r="EC35" t="str">
        <f>LOOKUP(AY35,Matrix!$A$1:$A$6,Matrix!$B$1:$B$6)</f>
        <v>Acceptable</v>
      </c>
      <c r="ED35" t="str">
        <f>LOOKUP(AZ35,Matrix!$A$1:$A$6,Matrix!$B$1:$B$6)</f>
        <v>Ambivalent</v>
      </c>
      <c r="EE35" t="str">
        <f>LOOKUP(BA35,Matrix!$A$1:$A$6,Matrix!$B$1:$B$6)</f>
        <v>Acceptable</v>
      </c>
      <c r="EF35" t="str">
        <f>LOOKUP(BB35,Matrix!$A$1:$A$6,Matrix!$B$1:$B$6)</f>
        <v>Acceptable</v>
      </c>
      <c r="EG35" t="str">
        <f>LOOKUP(BC35,Matrix!$A$1:$A$6,Matrix!$B$1:$B$6)</f>
        <v>Acceptable</v>
      </c>
      <c r="EH35" t="str">
        <f>LOOKUP(BD35,Matrix!$A$1:$A$6,Matrix!$B$1:$B$6)</f>
        <v>Acceptable</v>
      </c>
      <c r="EI35" t="str">
        <f>LOOKUP(BE35,Matrix!$A$1:$A$6,Matrix!$B$1:$B$6)</f>
        <v>Acceptable</v>
      </c>
      <c r="EJ35" t="str">
        <f>LOOKUP(BF35,Matrix!$A$1:$A$6,Matrix!$B$1:$B$6)</f>
        <v>Acceptable</v>
      </c>
      <c r="EK35" t="str">
        <f>LOOKUP(BG35,Matrix!$A$1:$A$6,Matrix!$B$1:$B$6)</f>
        <v>Acceptable</v>
      </c>
      <c r="EL35" t="str">
        <f>LOOKUP(BH35,Matrix!$A$1:$A$6,Matrix!$B$1:$B$6)</f>
        <v>Acceptable</v>
      </c>
      <c r="EM35" t="str">
        <f>LOOKUP(BI35,Matrix!$A$1:$A$6,Matrix!$B$1:$B$6)</f>
        <v>Acceptable</v>
      </c>
      <c r="EN35" t="str">
        <f>LOOKUP(BJ35,Matrix!$A$1:$A$6,Matrix!$B$1:$B$6)</f>
        <v>Ambivalent</v>
      </c>
      <c r="EO35" t="str">
        <f>LOOKUP(BK35,Matrix!$A$1:$A$6,Matrix!$B$1:$B$6)</f>
        <v>Acceptable</v>
      </c>
      <c r="EP35" t="str">
        <f>LOOKUP(BL35,Matrix!$A$1:$A$6,Matrix!$B$1:$B$6)</f>
        <v>Ambivalent</v>
      </c>
      <c r="EQ35" t="str">
        <f>LOOKUP(BM35,Matrix!$A$1:$A$6,Matrix!$B$1:$B$6)</f>
        <v>Ambivalent</v>
      </c>
      <c r="ER35" t="str">
        <f>LOOKUP(BN35,Matrix!$A$1:$A$6,Matrix!$B$1:$B$6)</f>
        <v>Acceptable</v>
      </c>
      <c r="ES35" t="str">
        <f>LOOKUP(BO35,Matrix!$A$1:$A$6,Matrix!$B$1:$B$6)</f>
        <v>Ambivalent</v>
      </c>
      <c r="ET35" t="str">
        <f>LOOKUP(BP35,Matrix!$A$1:$A$6,Matrix!$B$1:$B$6)</f>
        <v>Acceptable</v>
      </c>
      <c r="EU35" t="str">
        <f>LOOKUP(BQ35,Matrix!$A$1:$A$6,Matrix!$B$1:$B$6)</f>
        <v>Ambivalent</v>
      </c>
      <c r="EV35" t="str">
        <f>LOOKUP(BR35,Matrix!$A$1:$A$6,Matrix!$B$1:$B$6)</f>
        <v>Acceptable</v>
      </c>
      <c r="EW35" t="str">
        <f>LOOKUP(BS35,Matrix!$A$1:$A$6,Matrix!$B$1:$B$6)</f>
        <v>Acceptable</v>
      </c>
      <c r="EX35" t="str">
        <f>LOOKUP(BT35,Matrix!$A$1:$A$6,Matrix!$B$1:$B$6)</f>
        <v>Ambivalent</v>
      </c>
      <c r="EY35" t="str">
        <f>LOOKUP(BU35,Matrix!$A$1:$A$6,Matrix!$B$1:$B$6)</f>
        <v>Acceptable</v>
      </c>
      <c r="EZ35" t="str">
        <f>LOOKUP(BV35,Matrix!$A$1:$A$6,Matrix!$B$1:$B$6)</f>
        <v>Acceptable</v>
      </c>
      <c r="FA35" t="str">
        <f>LOOKUP(BW35,Matrix!$A$1:$A$6,Matrix!$B$1:$B$6)</f>
        <v>Acceptable</v>
      </c>
      <c r="FB35" t="str">
        <f>LOOKUP(BX35,Matrix!$A$1:$A$6,Matrix!$B$1:$B$6)</f>
        <v>Acceptable</v>
      </c>
      <c r="FC35" t="str">
        <f>LOOKUP(BY35,Matrix!$A$1:$A$6,Matrix!$B$1:$B$6)</f>
        <v>Acceptable</v>
      </c>
      <c r="FD35" t="str">
        <f>LOOKUP(BZ35,Matrix!$A$1:$A$6,Matrix!$B$1:$B$6)</f>
        <v>Acceptable</v>
      </c>
      <c r="FE35" t="str">
        <f>LOOKUP(CA35,Matrix!$A$1:$A$6,Matrix!$B$1:$B$6)</f>
        <v>Acceptable</v>
      </c>
      <c r="FF35" t="str">
        <f>LOOKUP(CB35,Matrix!$A$1:$A$6,Matrix!$B$1:$B$6)</f>
        <v>Acceptable</v>
      </c>
      <c r="FG35" t="str">
        <f>LOOKUP(CC35,Matrix!$A$1:$A$6,Matrix!$B$1:$B$6)</f>
        <v>Acceptable</v>
      </c>
      <c r="FH35" t="str">
        <f>LOOKUP(CD35,Matrix!$A$1:$A$6,Matrix!$B$1:$B$6)</f>
        <v>Ambivalent</v>
      </c>
      <c r="FI35" t="str">
        <f>LOOKUP(CE35,Matrix!$A$1:$A$6,Matrix!$B$1:$B$6)</f>
        <v>Acceptable</v>
      </c>
      <c r="FJ35" t="str">
        <f>LOOKUP(CF35,Matrix!$A$1:$A$6,Matrix!$B$1:$B$6)</f>
        <v>Ambivalent</v>
      </c>
      <c r="FK35" t="str">
        <f>LOOKUP(CG35,Matrix!$A$1:$A$6,Matrix!$B$1:$B$6)</f>
        <v>Ambivalent</v>
      </c>
      <c r="FL35" t="str">
        <f>LOOKUP(CH35,Matrix!$A$1:$A$6,Matrix!$B$1:$B$6)</f>
        <v>Acceptable</v>
      </c>
      <c r="FM35" t="str">
        <f>LOOKUP(CI35,Matrix!$A$1:$A$6,Matrix!$B$1:$B$6)</f>
        <v>Ambivalent</v>
      </c>
      <c r="FN35" t="str">
        <f>LOOKUP(CJ35,Matrix!$A$1:$A$6,Matrix!$B$1:$B$6)</f>
        <v>Ambivalent</v>
      </c>
      <c r="FO35" t="str">
        <f>LOOKUP(CK35,Matrix!$A$1:$A$6,Matrix!$B$1:$B$6)</f>
        <v>Ambivalent</v>
      </c>
      <c r="FP35" t="str">
        <f>LOOKUP(CL35,Matrix!$A$1:$A$6,Matrix!$B$1:$B$6)</f>
        <v>Acceptable</v>
      </c>
      <c r="FQ35" t="str">
        <f>LOOKUP(CM35,Matrix!$A$1:$A$6,Matrix!$B$1:$B$6)</f>
        <v>Acceptable</v>
      </c>
      <c r="FR35" t="str">
        <f>LOOKUP(CN35,Matrix!$A$1:$A$6,Matrix!$B$1:$B$6)</f>
        <v>Ambivalent</v>
      </c>
      <c r="FS35" t="str">
        <f>LOOKUP(CO35,Matrix!$A$1:$A$6,Matrix!$B$1:$B$6)</f>
        <v>Acceptable</v>
      </c>
      <c r="FT35" t="str">
        <f>LOOKUP(CP35,Matrix!$A$1:$A$6,Matrix!$B$1:$B$6)</f>
        <v>Acceptable</v>
      </c>
      <c r="FU35" t="str">
        <f>LOOKUP(CQ35,Matrix!$A$1:$A$6,Matrix!$B$1:$B$6)</f>
        <v>Acceptable</v>
      </c>
      <c r="FV35" t="str">
        <f>LOOKUP(CR35,Matrix!$A$1:$A$6,Matrix!$B$1:$B$6)</f>
        <v>Acceptable</v>
      </c>
      <c r="FW35" t="str">
        <f>LOOKUP(CS35,Matrix!$A$1:$A$6,Matrix!$B$1:$B$6)</f>
        <v>Acceptable</v>
      </c>
      <c r="FX35" t="str">
        <f>LOOKUP(CT35,Matrix!$A$1:$A$6,Matrix!$B$1:$B$6)</f>
        <v>Acceptable</v>
      </c>
      <c r="FY35" t="str">
        <f>LOOKUP(CU35,Matrix!$A$1:$A$6,Matrix!$B$1:$B$6)</f>
        <v>Ambivalent</v>
      </c>
      <c r="FZ35" t="str">
        <f>LOOKUP(CV35,Matrix!$A$1:$A$6,Matrix!$B$1:$B$6)</f>
        <v>Acceptable</v>
      </c>
      <c r="GA35" t="str">
        <f>LOOKUP(CW35,Matrix!$A$1:$A$6,Matrix!$B$1:$B$6)</f>
        <v>Acceptable</v>
      </c>
      <c r="GB35" t="str">
        <f>LOOKUP(CX35,Matrix!$A$1:$A$6,Matrix!$B$1:$B$6)</f>
        <v>Ambivalent</v>
      </c>
    </row>
    <row r="36" spans="1:184" ht="15.75" customHeight="1" x14ac:dyDescent="0.2">
      <c r="A36" s="7">
        <v>41797.633390011579</v>
      </c>
      <c r="B36" s="1">
        <v>43</v>
      </c>
      <c r="C36" s="1" t="s">
        <v>381</v>
      </c>
      <c r="D36" s="1" t="s">
        <v>382</v>
      </c>
      <c r="E36" s="1" t="s">
        <v>383</v>
      </c>
      <c r="F36" s="1" t="s">
        <v>384</v>
      </c>
      <c r="G36" s="1" t="s">
        <v>385</v>
      </c>
      <c r="H36" s="1" t="s">
        <v>386</v>
      </c>
      <c r="I36" s="1" t="s">
        <v>387</v>
      </c>
      <c r="J36" s="1">
        <v>4</v>
      </c>
      <c r="K36" s="1">
        <v>1</v>
      </c>
      <c r="L36" s="1" t="s">
        <v>388</v>
      </c>
      <c r="O36" s="1">
        <v>1</v>
      </c>
      <c r="P36" s="1" t="s">
        <v>389</v>
      </c>
      <c r="Q36" s="1" t="s">
        <v>390</v>
      </c>
      <c r="R36" s="1" t="s">
        <v>391</v>
      </c>
      <c r="S36" s="1">
        <v>4</v>
      </c>
      <c r="T36" s="1">
        <v>4</v>
      </c>
      <c r="U36" s="1">
        <v>40</v>
      </c>
      <c r="V36" s="1">
        <f t="shared" si="0"/>
        <v>160</v>
      </c>
      <c r="W36" s="11">
        <v>6</v>
      </c>
      <c r="X36" s="11">
        <v>6</v>
      </c>
      <c r="Y36" s="11">
        <v>6</v>
      </c>
      <c r="Z36" s="11">
        <v>6</v>
      </c>
      <c r="AA36" s="11">
        <v>5</v>
      </c>
      <c r="AB36" s="11">
        <v>5</v>
      </c>
      <c r="AC36" s="11">
        <v>5</v>
      </c>
      <c r="AD36" s="11">
        <v>6</v>
      </c>
      <c r="AE36" s="11">
        <v>6</v>
      </c>
      <c r="AF36" s="11">
        <v>5</v>
      </c>
      <c r="AG36" s="11">
        <v>6</v>
      </c>
      <c r="AH36" s="11">
        <v>6</v>
      </c>
      <c r="AI36" s="11">
        <v>6</v>
      </c>
      <c r="AJ36" s="11">
        <v>6</v>
      </c>
      <c r="AK36" s="11">
        <v>5</v>
      </c>
      <c r="AL36" s="11">
        <v>6</v>
      </c>
      <c r="AM36" s="11">
        <v>5</v>
      </c>
      <c r="AN36" s="11">
        <v>5</v>
      </c>
      <c r="AO36" s="11">
        <v>6</v>
      </c>
      <c r="AP36" s="11">
        <v>5</v>
      </c>
      <c r="AQ36" s="11">
        <v>6</v>
      </c>
      <c r="AR36" s="11">
        <v>6</v>
      </c>
      <c r="AS36" s="11">
        <v>6</v>
      </c>
      <c r="AT36" s="11">
        <v>6</v>
      </c>
      <c r="AU36" s="11">
        <v>5</v>
      </c>
      <c r="AV36" s="11">
        <v>5</v>
      </c>
      <c r="AW36" s="11">
        <v>5</v>
      </c>
      <c r="AX36" s="11">
        <v>6</v>
      </c>
      <c r="AY36" s="11">
        <v>6</v>
      </c>
      <c r="AZ36" s="11">
        <v>5</v>
      </c>
      <c r="BA36" s="11">
        <v>6</v>
      </c>
      <c r="BB36" s="11">
        <v>6</v>
      </c>
      <c r="BC36" s="11">
        <v>6</v>
      </c>
      <c r="BD36" s="11">
        <v>5</v>
      </c>
      <c r="BE36" s="11">
        <v>5</v>
      </c>
      <c r="BF36" s="11">
        <v>6</v>
      </c>
      <c r="BG36" s="11">
        <v>5</v>
      </c>
      <c r="BH36" s="11">
        <v>6</v>
      </c>
      <c r="BI36" s="11">
        <v>5</v>
      </c>
      <c r="BJ36" s="11">
        <v>5</v>
      </c>
      <c r="BK36" s="11">
        <v>6</v>
      </c>
      <c r="BL36" s="11">
        <v>6</v>
      </c>
      <c r="BM36" s="11">
        <v>6</v>
      </c>
      <c r="BN36" s="11">
        <v>6</v>
      </c>
      <c r="BO36" s="11">
        <v>6</v>
      </c>
      <c r="BP36" s="11">
        <v>6</v>
      </c>
      <c r="BQ36" s="11">
        <v>5</v>
      </c>
      <c r="BR36" s="11">
        <v>6</v>
      </c>
      <c r="BS36" s="11">
        <v>6</v>
      </c>
      <c r="BT36" s="11">
        <v>6</v>
      </c>
      <c r="BU36" s="11">
        <v>6</v>
      </c>
      <c r="BV36" s="11">
        <v>6</v>
      </c>
      <c r="BW36" s="11">
        <v>6</v>
      </c>
      <c r="BX36" s="11">
        <v>6</v>
      </c>
      <c r="BY36" s="11">
        <v>6</v>
      </c>
      <c r="BZ36" s="11">
        <v>6</v>
      </c>
      <c r="CA36" s="11">
        <v>5</v>
      </c>
      <c r="CB36" s="11">
        <v>5</v>
      </c>
      <c r="CC36" s="11">
        <v>5</v>
      </c>
      <c r="CD36" s="11">
        <v>5</v>
      </c>
      <c r="CE36" s="11">
        <v>6</v>
      </c>
      <c r="CF36" s="11">
        <v>6</v>
      </c>
      <c r="CG36" s="11">
        <v>6</v>
      </c>
      <c r="CH36" s="11">
        <v>6</v>
      </c>
      <c r="CI36" s="11">
        <v>6</v>
      </c>
      <c r="CJ36" s="11">
        <v>6</v>
      </c>
      <c r="CK36" s="11">
        <v>6</v>
      </c>
      <c r="CL36" s="11">
        <v>6</v>
      </c>
      <c r="CM36" s="11">
        <v>6</v>
      </c>
      <c r="CN36" s="11">
        <v>5</v>
      </c>
      <c r="CO36" s="11">
        <v>6</v>
      </c>
      <c r="CP36" s="11">
        <v>6</v>
      </c>
      <c r="CQ36" s="11">
        <v>6</v>
      </c>
      <c r="CR36" s="11">
        <v>6</v>
      </c>
      <c r="CS36" s="11">
        <v>5</v>
      </c>
      <c r="CT36" s="11">
        <v>6</v>
      </c>
      <c r="CU36" s="11">
        <v>6</v>
      </c>
      <c r="CV36" s="11">
        <v>6</v>
      </c>
      <c r="CW36" s="11">
        <v>6</v>
      </c>
      <c r="CX36" s="11">
        <v>5</v>
      </c>
      <c r="CY36" s="2" t="s">
        <v>27</v>
      </c>
      <c r="CZ36" s="9" t="s">
        <v>719</v>
      </c>
      <c r="DA36" t="str">
        <f>LOOKUP(W36,Matrix!$A$1:$A$6,Matrix!$B$1:$B$6)</f>
        <v>Acceptable</v>
      </c>
      <c r="DB36" t="str">
        <f>LOOKUP(X36,Matrix!$A$1:$A$6,Matrix!$B$1:$B$6)</f>
        <v>Acceptable</v>
      </c>
      <c r="DC36" t="str">
        <f>LOOKUP(Y36,Matrix!$A$1:$A$6,Matrix!$B$1:$B$6)</f>
        <v>Acceptable</v>
      </c>
      <c r="DD36" t="str">
        <f>LOOKUP(Z36,Matrix!$A$1:$A$6,Matrix!$B$1:$B$6)</f>
        <v>Acceptable</v>
      </c>
      <c r="DE36" t="str">
        <f>LOOKUP(AA36,Matrix!$A$1:$A$6,Matrix!$B$1:$B$6)</f>
        <v>Acceptable</v>
      </c>
      <c r="DF36" t="str">
        <f>LOOKUP(AB36,Matrix!$A$1:$A$6,Matrix!$B$1:$B$6)</f>
        <v>Acceptable</v>
      </c>
      <c r="DG36" t="str">
        <f>LOOKUP(AC36,Matrix!$A$1:$A$6,Matrix!$B$1:$B$6)</f>
        <v>Acceptable</v>
      </c>
      <c r="DH36" t="str">
        <f>LOOKUP(AD36,Matrix!$A$1:$A$6,Matrix!$B$1:$B$6)</f>
        <v>Acceptable</v>
      </c>
      <c r="DI36" t="str">
        <f>LOOKUP(AE36,Matrix!$A$1:$A$6,Matrix!$B$1:$B$6)</f>
        <v>Acceptable</v>
      </c>
      <c r="DJ36" t="str">
        <f>LOOKUP(AF36,Matrix!$A$1:$A$6,Matrix!$B$1:$B$6)</f>
        <v>Acceptable</v>
      </c>
      <c r="DK36" t="str">
        <f>LOOKUP(AG36,Matrix!$A$1:$A$6,Matrix!$B$1:$B$6)</f>
        <v>Acceptable</v>
      </c>
      <c r="DL36" t="str">
        <f>LOOKUP(AH36,Matrix!$A$1:$A$6,Matrix!$B$1:$B$6)</f>
        <v>Acceptable</v>
      </c>
      <c r="DM36" t="str">
        <f>LOOKUP(AI36,Matrix!$A$1:$A$6,Matrix!$B$1:$B$6)</f>
        <v>Acceptable</v>
      </c>
      <c r="DN36" t="str">
        <f>LOOKUP(AJ36,Matrix!$A$1:$A$6,Matrix!$B$1:$B$6)</f>
        <v>Acceptable</v>
      </c>
      <c r="DO36" t="str">
        <f>LOOKUP(AK36,Matrix!$A$1:$A$6,Matrix!$B$1:$B$6)</f>
        <v>Acceptable</v>
      </c>
      <c r="DP36" t="str">
        <f>LOOKUP(AL36,Matrix!$A$1:$A$6,Matrix!$B$1:$B$6)</f>
        <v>Acceptable</v>
      </c>
      <c r="DQ36" t="str">
        <f>LOOKUP(AM36,Matrix!$A$1:$A$6,Matrix!$B$1:$B$6)</f>
        <v>Acceptable</v>
      </c>
      <c r="DR36" t="str">
        <f>LOOKUP(AN36,Matrix!$A$1:$A$6,Matrix!$B$1:$B$6)</f>
        <v>Acceptable</v>
      </c>
      <c r="DS36" t="str">
        <f>LOOKUP(AO36,Matrix!$A$1:$A$6,Matrix!$B$1:$B$6)</f>
        <v>Acceptable</v>
      </c>
      <c r="DT36" t="str">
        <f>LOOKUP(AP36,Matrix!$A$1:$A$6,Matrix!$B$1:$B$6)</f>
        <v>Acceptable</v>
      </c>
      <c r="DU36" t="str">
        <f>LOOKUP(AQ36,Matrix!$A$1:$A$6,Matrix!$B$1:$B$6)</f>
        <v>Acceptable</v>
      </c>
      <c r="DV36" t="str">
        <f>LOOKUP(AR36,Matrix!$A$1:$A$6,Matrix!$B$1:$B$6)</f>
        <v>Acceptable</v>
      </c>
      <c r="DW36" t="str">
        <f>LOOKUP(AS36,Matrix!$A$1:$A$6,Matrix!$B$1:$B$6)</f>
        <v>Acceptable</v>
      </c>
      <c r="DX36" t="str">
        <f>LOOKUP(AT36,Matrix!$A$1:$A$6,Matrix!$B$1:$B$6)</f>
        <v>Acceptable</v>
      </c>
      <c r="DY36" t="str">
        <f>LOOKUP(AU36,Matrix!$A$1:$A$6,Matrix!$B$1:$B$6)</f>
        <v>Acceptable</v>
      </c>
      <c r="DZ36" t="str">
        <f>LOOKUP(AV36,Matrix!$A$1:$A$6,Matrix!$B$1:$B$6)</f>
        <v>Acceptable</v>
      </c>
      <c r="EA36" t="str">
        <f>LOOKUP(AW36,Matrix!$A$1:$A$6,Matrix!$B$1:$B$6)</f>
        <v>Acceptable</v>
      </c>
      <c r="EB36" t="str">
        <f>LOOKUP(AX36,Matrix!$A$1:$A$6,Matrix!$B$1:$B$6)</f>
        <v>Acceptable</v>
      </c>
      <c r="EC36" t="str">
        <f>LOOKUP(AY36,Matrix!$A$1:$A$6,Matrix!$B$1:$B$6)</f>
        <v>Acceptable</v>
      </c>
      <c r="ED36" t="str">
        <f>LOOKUP(AZ36,Matrix!$A$1:$A$6,Matrix!$B$1:$B$6)</f>
        <v>Acceptable</v>
      </c>
      <c r="EE36" t="str">
        <f>LOOKUP(BA36,Matrix!$A$1:$A$6,Matrix!$B$1:$B$6)</f>
        <v>Acceptable</v>
      </c>
      <c r="EF36" t="str">
        <f>LOOKUP(BB36,Matrix!$A$1:$A$6,Matrix!$B$1:$B$6)</f>
        <v>Acceptable</v>
      </c>
      <c r="EG36" t="str">
        <f>LOOKUP(BC36,Matrix!$A$1:$A$6,Matrix!$B$1:$B$6)</f>
        <v>Acceptable</v>
      </c>
      <c r="EH36" t="str">
        <f>LOOKUP(BD36,Matrix!$A$1:$A$6,Matrix!$B$1:$B$6)</f>
        <v>Acceptable</v>
      </c>
      <c r="EI36" t="str">
        <f>LOOKUP(BE36,Matrix!$A$1:$A$6,Matrix!$B$1:$B$6)</f>
        <v>Acceptable</v>
      </c>
      <c r="EJ36" t="str">
        <f>LOOKUP(BF36,Matrix!$A$1:$A$6,Matrix!$B$1:$B$6)</f>
        <v>Acceptable</v>
      </c>
      <c r="EK36" t="str">
        <f>LOOKUP(BG36,Matrix!$A$1:$A$6,Matrix!$B$1:$B$6)</f>
        <v>Acceptable</v>
      </c>
      <c r="EL36" t="str">
        <f>LOOKUP(BH36,Matrix!$A$1:$A$6,Matrix!$B$1:$B$6)</f>
        <v>Acceptable</v>
      </c>
      <c r="EM36" t="str">
        <f>LOOKUP(BI36,Matrix!$A$1:$A$6,Matrix!$B$1:$B$6)</f>
        <v>Acceptable</v>
      </c>
      <c r="EN36" t="str">
        <f>LOOKUP(BJ36,Matrix!$A$1:$A$6,Matrix!$B$1:$B$6)</f>
        <v>Acceptable</v>
      </c>
      <c r="EO36" t="str">
        <f>LOOKUP(BK36,Matrix!$A$1:$A$6,Matrix!$B$1:$B$6)</f>
        <v>Acceptable</v>
      </c>
      <c r="EP36" t="str">
        <f>LOOKUP(BL36,Matrix!$A$1:$A$6,Matrix!$B$1:$B$6)</f>
        <v>Acceptable</v>
      </c>
      <c r="EQ36" t="str">
        <f>LOOKUP(BM36,Matrix!$A$1:$A$6,Matrix!$B$1:$B$6)</f>
        <v>Acceptable</v>
      </c>
      <c r="ER36" t="str">
        <f>LOOKUP(BN36,Matrix!$A$1:$A$6,Matrix!$B$1:$B$6)</f>
        <v>Acceptable</v>
      </c>
      <c r="ES36" t="str">
        <f>LOOKUP(BO36,Matrix!$A$1:$A$6,Matrix!$B$1:$B$6)</f>
        <v>Acceptable</v>
      </c>
      <c r="ET36" t="str">
        <f>LOOKUP(BP36,Matrix!$A$1:$A$6,Matrix!$B$1:$B$6)</f>
        <v>Acceptable</v>
      </c>
      <c r="EU36" t="str">
        <f>LOOKUP(BQ36,Matrix!$A$1:$A$6,Matrix!$B$1:$B$6)</f>
        <v>Acceptable</v>
      </c>
      <c r="EV36" t="str">
        <f>LOOKUP(BR36,Matrix!$A$1:$A$6,Matrix!$B$1:$B$6)</f>
        <v>Acceptable</v>
      </c>
      <c r="EW36" t="str">
        <f>LOOKUP(BS36,Matrix!$A$1:$A$6,Matrix!$B$1:$B$6)</f>
        <v>Acceptable</v>
      </c>
      <c r="EX36" t="str">
        <f>LOOKUP(BT36,Matrix!$A$1:$A$6,Matrix!$B$1:$B$6)</f>
        <v>Acceptable</v>
      </c>
      <c r="EY36" t="str">
        <f>LOOKUP(BU36,Matrix!$A$1:$A$6,Matrix!$B$1:$B$6)</f>
        <v>Acceptable</v>
      </c>
      <c r="EZ36" t="str">
        <f>LOOKUP(BV36,Matrix!$A$1:$A$6,Matrix!$B$1:$B$6)</f>
        <v>Acceptable</v>
      </c>
      <c r="FA36" t="str">
        <f>LOOKUP(BW36,Matrix!$A$1:$A$6,Matrix!$B$1:$B$6)</f>
        <v>Acceptable</v>
      </c>
      <c r="FB36" t="str">
        <f>LOOKUP(BX36,Matrix!$A$1:$A$6,Matrix!$B$1:$B$6)</f>
        <v>Acceptable</v>
      </c>
      <c r="FC36" t="str">
        <f>LOOKUP(BY36,Matrix!$A$1:$A$6,Matrix!$B$1:$B$6)</f>
        <v>Acceptable</v>
      </c>
      <c r="FD36" t="str">
        <f>LOOKUP(BZ36,Matrix!$A$1:$A$6,Matrix!$B$1:$B$6)</f>
        <v>Acceptable</v>
      </c>
      <c r="FE36" t="str">
        <f>LOOKUP(CA36,Matrix!$A$1:$A$6,Matrix!$B$1:$B$6)</f>
        <v>Acceptable</v>
      </c>
      <c r="FF36" t="str">
        <f>LOOKUP(CB36,Matrix!$A$1:$A$6,Matrix!$B$1:$B$6)</f>
        <v>Acceptable</v>
      </c>
      <c r="FG36" t="str">
        <f>LOOKUP(CC36,Matrix!$A$1:$A$6,Matrix!$B$1:$B$6)</f>
        <v>Acceptable</v>
      </c>
      <c r="FH36" t="str">
        <f>LOOKUP(CD36,Matrix!$A$1:$A$6,Matrix!$B$1:$B$6)</f>
        <v>Acceptable</v>
      </c>
      <c r="FI36" t="str">
        <f>LOOKUP(CE36,Matrix!$A$1:$A$6,Matrix!$B$1:$B$6)</f>
        <v>Acceptable</v>
      </c>
      <c r="FJ36" t="str">
        <f>LOOKUP(CF36,Matrix!$A$1:$A$6,Matrix!$B$1:$B$6)</f>
        <v>Acceptable</v>
      </c>
      <c r="FK36" t="str">
        <f>LOOKUP(CG36,Matrix!$A$1:$A$6,Matrix!$B$1:$B$6)</f>
        <v>Acceptable</v>
      </c>
      <c r="FL36" t="str">
        <f>LOOKUP(CH36,Matrix!$A$1:$A$6,Matrix!$B$1:$B$6)</f>
        <v>Acceptable</v>
      </c>
      <c r="FM36" t="str">
        <f>LOOKUP(CI36,Matrix!$A$1:$A$6,Matrix!$B$1:$B$6)</f>
        <v>Acceptable</v>
      </c>
      <c r="FN36" t="str">
        <f>LOOKUP(CJ36,Matrix!$A$1:$A$6,Matrix!$B$1:$B$6)</f>
        <v>Acceptable</v>
      </c>
      <c r="FO36" t="str">
        <f>LOOKUP(CK36,Matrix!$A$1:$A$6,Matrix!$B$1:$B$6)</f>
        <v>Acceptable</v>
      </c>
      <c r="FP36" t="str">
        <f>LOOKUP(CL36,Matrix!$A$1:$A$6,Matrix!$B$1:$B$6)</f>
        <v>Acceptable</v>
      </c>
      <c r="FQ36" t="str">
        <f>LOOKUP(CM36,Matrix!$A$1:$A$6,Matrix!$B$1:$B$6)</f>
        <v>Acceptable</v>
      </c>
      <c r="FR36" t="str">
        <f>LOOKUP(CN36,Matrix!$A$1:$A$6,Matrix!$B$1:$B$6)</f>
        <v>Acceptable</v>
      </c>
      <c r="FS36" t="str">
        <f>LOOKUP(CO36,Matrix!$A$1:$A$6,Matrix!$B$1:$B$6)</f>
        <v>Acceptable</v>
      </c>
      <c r="FT36" t="str">
        <f>LOOKUP(CP36,Matrix!$A$1:$A$6,Matrix!$B$1:$B$6)</f>
        <v>Acceptable</v>
      </c>
      <c r="FU36" t="str">
        <f>LOOKUP(CQ36,Matrix!$A$1:$A$6,Matrix!$B$1:$B$6)</f>
        <v>Acceptable</v>
      </c>
      <c r="FV36" t="str">
        <f>LOOKUP(CR36,Matrix!$A$1:$A$6,Matrix!$B$1:$B$6)</f>
        <v>Acceptable</v>
      </c>
      <c r="FW36" t="str">
        <f>LOOKUP(CS36,Matrix!$A$1:$A$6,Matrix!$B$1:$B$6)</f>
        <v>Acceptable</v>
      </c>
      <c r="FX36" t="str">
        <f>LOOKUP(CT36,Matrix!$A$1:$A$6,Matrix!$B$1:$B$6)</f>
        <v>Acceptable</v>
      </c>
      <c r="FY36" t="str">
        <f>LOOKUP(CU36,Matrix!$A$1:$A$6,Matrix!$B$1:$B$6)</f>
        <v>Acceptable</v>
      </c>
      <c r="FZ36" t="str">
        <f>LOOKUP(CV36,Matrix!$A$1:$A$6,Matrix!$B$1:$B$6)</f>
        <v>Acceptable</v>
      </c>
      <c r="GA36" t="str">
        <f>LOOKUP(CW36,Matrix!$A$1:$A$6,Matrix!$B$1:$B$6)</f>
        <v>Acceptable</v>
      </c>
      <c r="GB36" t="str">
        <f>LOOKUP(CX36,Matrix!$A$1:$A$6,Matrix!$B$1:$B$6)</f>
        <v>Acceptable</v>
      </c>
    </row>
    <row r="37" spans="1:184" ht="15.75" customHeight="1" x14ac:dyDescent="0.2">
      <c r="A37" s="7">
        <v>41797.635911574078</v>
      </c>
      <c r="B37" s="1">
        <v>61</v>
      </c>
      <c r="C37" s="1" t="s">
        <v>392</v>
      </c>
      <c r="D37" s="1" t="s">
        <v>393</v>
      </c>
      <c r="E37" s="1" t="s">
        <v>394</v>
      </c>
      <c r="F37" s="1" t="s">
        <v>395</v>
      </c>
      <c r="G37" s="1" t="s">
        <v>396</v>
      </c>
      <c r="H37" s="1" t="s">
        <v>397</v>
      </c>
      <c r="I37" s="1" t="s">
        <v>398</v>
      </c>
      <c r="J37" s="1">
        <v>2</v>
      </c>
      <c r="K37" s="1">
        <v>2</v>
      </c>
      <c r="L37" s="1" t="s">
        <v>399</v>
      </c>
      <c r="M37" s="10"/>
      <c r="N37" s="1">
        <v>2005</v>
      </c>
      <c r="O37" s="1">
        <v>2</v>
      </c>
      <c r="P37" s="1" t="s">
        <v>400</v>
      </c>
      <c r="Q37" s="1" t="s">
        <v>401</v>
      </c>
      <c r="R37" s="1" t="s">
        <v>402</v>
      </c>
      <c r="S37" s="1">
        <v>2</v>
      </c>
      <c r="T37" s="1">
        <v>2</v>
      </c>
      <c r="U37" s="1">
        <v>30</v>
      </c>
      <c r="V37" s="1">
        <f t="shared" si="0"/>
        <v>60</v>
      </c>
      <c r="W37" s="11">
        <v>6</v>
      </c>
      <c r="X37" s="11">
        <v>4</v>
      </c>
      <c r="Y37" s="11">
        <v>4</v>
      </c>
      <c r="Z37" s="11">
        <v>4</v>
      </c>
      <c r="AA37" s="11">
        <v>3</v>
      </c>
      <c r="AB37" s="11">
        <v>4</v>
      </c>
      <c r="AC37" s="11">
        <v>4</v>
      </c>
      <c r="AD37" s="11">
        <v>3</v>
      </c>
      <c r="AE37" s="11">
        <v>5</v>
      </c>
      <c r="AF37" s="11">
        <v>5</v>
      </c>
      <c r="AG37" s="11">
        <v>6</v>
      </c>
      <c r="AH37" s="11">
        <v>6</v>
      </c>
      <c r="AI37" s="11">
        <v>6</v>
      </c>
      <c r="AJ37" s="11">
        <v>5</v>
      </c>
      <c r="AK37" s="11">
        <v>6</v>
      </c>
      <c r="AL37" s="11">
        <v>6</v>
      </c>
      <c r="AM37" s="11">
        <v>4</v>
      </c>
      <c r="AN37" s="11">
        <v>5</v>
      </c>
      <c r="AO37" s="11">
        <v>6</v>
      </c>
      <c r="AP37" s="11">
        <v>4</v>
      </c>
      <c r="AQ37" s="11">
        <v>6</v>
      </c>
      <c r="AR37" s="11">
        <v>4</v>
      </c>
      <c r="AS37" s="11">
        <v>4</v>
      </c>
      <c r="AT37" s="11">
        <v>6</v>
      </c>
      <c r="AU37" s="11">
        <v>3</v>
      </c>
      <c r="AV37" s="11">
        <v>4</v>
      </c>
      <c r="AW37" s="11">
        <v>4</v>
      </c>
      <c r="AX37" s="11">
        <v>3</v>
      </c>
      <c r="AY37" s="11">
        <v>5</v>
      </c>
      <c r="AZ37" s="11">
        <v>5</v>
      </c>
      <c r="BA37" s="11">
        <v>6</v>
      </c>
      <c r="BB37" s="11">
        <v>6</v>
      </c>
      <c r="BC37" s="11">
        <v>6</v>
      </c>
      <c r="BD37" s="11">
        <v>5</v>
      </c>
      <c r="BE37" s="11">
        <v>6</v>
      </c>
      <c r="BF37" s="11">
        <v>6</v>
      </c>
      <c r="BG37" s="11">
        <v>6</v>
      </c>
      <c r="BH37" s="11">
        <v>6</v>
      </c>
      <c r="BI37" s="11">
        <v>6</v>
      </c>
      <c r="BJ37" s="11">
        <v>4</v>
      </c>
      <c r="BK37" s="11">
        <v>6</v>
      </c>
      <c r="BL37" s="11">
        <v>4</v>
      </c>
      <c r="BM37" s="11">
        <v>4</v>
      </c>
      <c r="BN37" s="11">
        <v>4</v>
      </c>
      <c r="BO37" s="11">
        <v>3</v>
      </c>
      <c r="BP37" s="11">
        <v>4</v>
      </c>
      <c r="BQ37" s="11">
        <v>4</v>
      </c>
      <c r="BR37" s="11">
        <v>3</v>
      </c>
      <c r="BS37" s="11">
        <v>5</v>
      </c>
      <c r="BT37" s="11">
        <v>5</v>
      </c>
      <c r="BU37" s="11">
        <v>6</v>
      </c>
      <c r="BV37" s="11">
        <v>6</v>
      </c>
      <c r="BW37" s="11">
        <v>6</v>
      </c>
      <c r="BX37" s="11">
        <v>5</v>
      </c>
      <c r="BY37" s="11">
        <v>6</v>
      </c>
      <c r="BZ37" s="11">
        <v>6</v>
      </c>
      <c r="CA37" s="11">
        <v>4</v>
      </c>
      <c r="CB37" s="11">
        <v>5</v>
      </c>
      <c r="CC37" s="11">
        <v>6</v>
      </c>
      <c r="CD37" s="11">
        <v>4</v>
      </c>
      <c r="CE37" s="11">
        <v>6</v>
      </c>
      <c r="CF37" s="11">
        <v>4</v>
      </c>
      <c r="CG37" s="11">
        <v>4</v>
      </c>
      <c r="CH37" s="11">
        <v>4</v>
      </c>
      <c r="CI37" s="11">
        <v>3</v>
      </c>
      <c r="CJ37" s="11">
        <v>4</v>
      </c>
      <c r="CK37" s="11">
        <v>6</v>
      </c>
      <c r="CL37" s="11">
        <v>3</v>
      </c>
      <c r="CM37" s="11">
        <v>5</v>
      </c>
      <c r="CN37" s="11">
        <v>5</v>
      </c>
      <c r="CO37" s="11">
        <v>6</v>
      </c>
      <c r="CP37" s="11">
        <v>6</v>
      </c>
      <c r="CQ37" s="11">
        <v>6</v>
      </c>
      <c r="CR37" s="11">
        <v>6</v>
      </c>
      <c r="CS37" s="11">
        <v>6</v>
      </c>
      <c r="CT37" s="11">
        <v>5</v>
      </c>
      <c r="CU37" s="11">
        <v>4</v>
      </c>
      <c r="CV37" s="11">
        <v>5</v>
      </c>
      <c r="CW37" s="11">
        <v>6</v>
      </c>
      <c r="CX37" s="11">
        <v>4</v>
      </c>
      <c r="CY37" s="2" t="s">
        <v>27</v>
      </c>
      <c r="CZ37" s="9" t="s">
        <v>718</v>
      </c>
      <c r="DA37" t="str">
        <f>LOOKUP(W37,Matrix!$A$1:$A$6,Matrix!$B$1:$B$6)</f>
        <v>Acceptable</v>
      </c>
      <c r="DB37" t="str">
        <f>LOOKUP(X37,Matrix!$A$1:$A$6,Matrix!$B$1:$B$6)</f>
        <v>Ambivalent</v>
      </c>
      <c r="DC37" t="str">
        <f>LOOKUP(Y37,Matrix!$A$1:$A$6,Matrix!$B$1:$B$6)</f>
        <v>Ambivalent</v>
      </c>
      <c r="DD37" t="str">
        <f>LOOKUP(Z37,Matrix!$A$1:$A$6,Matrix!$B$1:$B$6)</f>
        <v>Ambivalent</v>
      </c>
      <c r="DE37" t="str">
        <f>LOOKUP(AA37,Matrix!$A$1:$A$6,Matrix!$B$1:$B$6)</f>
        <v>Ambivalent</v>
      </c>
      <c r="DF37" t="str">
        <f>LOOKUP(AB37,Matrix!$A$1:$A$6,Matrix!$B$1:$B$6)</f>
        <v>Ambivalent</v>
      </c>
      <c r="DG37" t="str">
        <f>LOOKUP(AC37,Matrix!$A$1:$A$6,Matrix!$B$1:$B$6)</f>
        <v>Ambivalent</v>
      </c>
      <c r="DH37" t="str">
        <f>LOOKUP(AD37,Matrix!$A$1:$A$6,Matrix!$B$1:$B$6)</f>
        <v>Ambivalent</v>
      </c>
      <c r="DI37" t="str">
        <f>LOOKUP(AE37,Matrix!$A$1:$A$6,Matrix!$B$1:$B$6)</f>
        <v>Acceptable</v>
      </c>
      <c r="DJ37" t="str">
        <f>LOOKUP(AF37,Matrix!$A$1:$A$6,Matrix!$B$1:$B$6)</f>
        <v>Acceptable</v>
      </c>
      <c r="DK37" t="str">
        <f>LOOKUP(AG37,Matrix!$A$1:$A$6,Matrix!$B$1:$B$6)</f>
        <v>Acceptable</v>
      </c>
      <c r="DL37" t="str">
        <f>LOOKUP(AH37,Matrix!$A$1:$A$6,Matrix!$B$1:$B$6)</f>
        <v>Acceptable</v>
      </c>
      <c r="DM37" t="str">
        <f>LOOKUP(AI37,Matrix!$A$1:$A$6,Matrix!$B$1:$B$6)</f>
        <v>Acceptable</v>
      </c>
      <c r="DN37" t="str">
        <f>LOOKUP(AJ37,Matrix!$A$1:$A$6,Matrix!$B$1:$B$6)</f>
        <v>Acceptable</v>
      </c>
      <c r="DO37" t="str">
        <f>LOOKUP(AK37,Matrix!$A$1:$A$6,Matrix!$B$1:$B$6)</f>
        <v>Acceptable</v>
      </c>
      <c r="DP37" t="str">
        <f>LOOKUP(AL37,Matrix!$A$1:$A$6,Matrix!$B$1:$B$6)</f>
        <v>Acceptable</v>
      </c>
      <c r="DQ37" t="str">
        <f>LOOKUP(AM37,Matrix!$A$1:$A$6,Matrix!$B$1:$B$6)</f>
        <v>Ambivalent</v>
      </c>
      <c r="DR37" t="str">
        <f>LOOKUP(AN37,Matrix!$A$1:$A$6,Matrix!$B$1:$B$6)</f>
        <v>Acceptable</v>
      </c>
      <c r="DS37" t="str">
        <f>LOOKUP(AO37,Matrix!$A$1:$A$6,Matrix!$B$1:$B$6)</f>
        <v>Acceptable</v>
      </c>
      <c r="DT37" t="str">
        <f>LOOKUP(AP37,Matrix!$A$1:$A$6,Matrix!$B$1:$B$6)</f>
        <v>Ambivalent</v>
      </c>
      <c r="DU37" t="str">
        <f>LOOKUP(AQ37,Matrix!$A$1:$A$6,Matrix!$B$1:$B$6)</f>
        <v>Acceptable</v>
      </c>
      <c r="DV37" t="str">
        <f>LOOKUP(AR37,Matrix!$A$1:$A$6,Matrix!$B$1:$B$6)</f>
        <v>Ambivalent</v>
      </c>
      <c r="DW37" t="str">
        <f>LOOKUP(AS37,Matrix!$A$1:$A$6,Matrix!$B$1:$B$6)</f>
        <v>Ambivalent</v>
      </c>
      <c r="DX37" t="str">
        <f>LOOKUP(AT37,Matrix!$A$1:$A$6,Matrix!$B$1:$B$6)</f>
        <v>Acceptable</v>
      </c>
      <c r="DY37" t="str">
        <f>LOOKUP(AU37,Matrix!$A$1:$A$6,Matrix!$B$1:$B$6)</f>
        <v>Ambivalent</v>
      </c>
      <c r="DZ37" t="str">
        <f>LOOKUP(AV37,Matrix!$A$1:$A$6,Matrix!$B$1:$B$6)</f>
        <v>Ambivalent</v>
      </c>
      <c r="EA37" t="str">
        <f>LOOKUP(AW37,Matrix!$A$1:$A$6,Matrix!$B$1:$B$6)</f>
        <v>Ambivalent</v>
      </c>
      <c r="EB37" t="str">
        <f>LOOKUP(AX37,Matrix!$A$1:$A$6,Matrix!$B$1:$B$6)</f>
        <v>Ambivalent</v>
      </c>
      <c r="EC37" t="str">
        <f>LOOKUP(AY37,Matrix!$A$1:$A$6,Matrix!$B$1:$B$6)</f>
        <v>Acceptable</v>
      </c>
      <c r="ED37" t="str">
        <f>LOOKUP(AZ37,Matrix!$A$1:$A$6,Matrix!$B$1:$B$6)</f>
        <v>Acceptable</v>
      </c>
      <c r="EE37" t="str">
        <f>LOOKUP(BA37,Matrix!$A$1:$A$6,Matrix!$B$1:$B$6)</f>
        <v>Acceptable</v>
      </c>
      <c r="EF37" t="str">
        <f>LOOKUP(BB37,Matrix!$A$1:$A$6,Matrix!$B$1:$B$6)</f>
        <v>Acceptable</v>
      </c>
      <c r="EG37" t="str">
        <f>LOOKUP(BC37,Matrix!$A$1:$A$6,Matrix!$B$1:$B$6)</f>
        <v>Acceptable</v>
      </c>
      <c r="EH37" t="str">
        <f>LOOKUP(BD37,Matrix!$A$1:$A$6,Matrix!$B$1:$B$6)</f>
        <v>Acceptable</v>
      </c>
      <c r="EI37" t="str">
        <f>LOOKUP(BE37,Matrix!$A$1:$A$6,Matrix!$B$1:$B$6)</f>
        <v>Acceptable</v>
      </c>
      <c r="EJ37" t="str">
        <f>LOOKUP(BF37,Matrix!$A$1:$A$6,Matrix!$B$1:$B$6)</f>
        <v>Acceptable</v>
      </c>
      <c r="EK37" t="str">
        <f>LOOKUP(BG37,Matrix!$A$1:$A$6,Matrix!$B$1:$B$6)</f>
        <v>Acceptable</v>
      </c>
      <c r="EL37" t="str">
        <f>LOOKUP(BH37,Matrix!$A$1:$A$6,Matrix!$B$1:$B$6)</f>
        <v>Acceptable</v>
      </c>
      <c r="EM37" t="str">
        <f>LOOKUP(BI37,Matrix!$A$1:$A$6,Matrix!$B$1:$B$6)</f>
        <v>Acceptable</v>
      </c>
      <c r="EN37" t="str">
        <f>LOOKUP(BJ37,Matrix!$A$1:$A$6,Matrix!$B$1:$B$6)</f>
        <v>Ambivalent</v>
      </c>
      <c r="EO37" t="str">
        <f>LOOKUP(BK37,Matrix!$A$1:$A$6,Matrix!$B$1:$B$6)</f>
        <v>Acceptable</v>
      </c>
      <c r="EP37" t="str">
        <f>LOOKUP(BL37,Matrix!$A$1:$A$6,Matrix!$B$1:$B$6)</f>
        <v>Ambivalent</v>
      </c>
      <c r="EQ37" t="str">
        <f>LOOKUP(BM37,Matrix!$A$1:$A$6,Matrix!$B$1:$B$6)</f>
        <v>Ambivalent</v>
      </c>
      <c r="ER37" t="str">
        <f>LOOKUP(BN37,Matrix!$A$1:$A$6,Matrix!$B$1:$B$6)</f>
        <v>Ambivalent</v>
      </c>
      <c r="ES37" t="str">
        <f>LOOKUP(BO37,Matrix!$A$1:$A$6,Matrix!$B$1:$B$6)</f>
        <v>Ambivalent</v>
      </c>
      <c r="ET37" t="str">
        <f>LOOKUP(BP37,Matrix!$A$1:$A$6,Matrix!$B$1:$B$6)</f>
        <v>Ambivalent</v>
      </c>
      <c r="EU37" t="str">
        <f>LOOKUP(BQ37,Matrix!$A$1:$A$6,Matrix!$B$1:$B$6)</f>
        <v>Ambivalent</v>
      </c>
      <c r="EV37" t="str">
        <f>LOOKUP(BR37,Matrix!$A$1:$A$6,Matrix!$B$1:$B$6)</f>
        <v>Ambivalent</v>
      </c>
      <c r="EW37" t="str">
        <f>LOOKUP(BS37,Matrix!$A$1:$A$6,Matrix!$B$1:$B$6)</f>
        <v>Acceptable</v>
      </c>
      <c r="EX37" t="str">
        <f>LOOKUP(BT37,Matrix!$A$1:$A$6,Matrix!$B$1:$B$6)</f>
        <v>Acceptable</v>
      </c>
      <c r="EY37" t="str">
        <f>LOOKUP(BU37,Matrix!$A$1:$A$6,Matrix!$B$1:$B$6)</f>
        <v>Acceptable</v>
      </c>
      <c r="EZ37" t="str">
        <f>LOOKUP(BV37,Matrix!$A$1:$A$6,Matrix!$B$1:$B$6)</f>
        <v>Acceptable</v>
      </c>
      <c r="FA37" t="str">
        <f>LOOKUP(BW37,Matrix!$A$1:$A$6,Matrix!$B$1:$B$6)</f>
        <v>Acceptable</v>
      </c>
      <c r="FB37" t="str">
        <f>LOOKUP(BX37,Matrix!$A$1:$A$6,Matrix!$B$1:$B$6)</f>
        <v>Acceptable</v>
      </c>
      <c r="FC37" t="str">
        <f>LOOKUP(BY37,Matrix!$A$1:$A$6,Matrix!$B$1:$B$6)</f>
        <v>Acceptable</v>
      </c>
      <c r="FD37" t="str">
        <f>LOOKUP(BZ37,Matrix!$A$1:$A$6,Matrix!$B$1:$B$6)</f>
        <v>Acceptable</v>
      </c>
      <c r="FE37" t="str">
        <f>LOOKUP(CA37,Matrix!$A$1:$A$6,Matrix!$B$1:$B$6)</f>
        <v>Ambivalent</v>
      </c>
      <c r="FF37" t="str">
        <f>LOOKUP(CB37,Matrix!$A$1:$A$6,Matrix!$B$1:$B$6)</f>
        <v>Acceptable</v>
      </c>
      <c r="FG37" t="str">
        <f>LOOKUP(CC37,Matrix!$A$1:$A$6,Matrix!$B$1:$B$6)</f>
        <v>Acceptable</v>
      </c>
      <c r="FH37" t="str">
        <f>LOOKUP(CD37,Matrix!$A$1:$A$6,Matrix!$B$1:$B$6)</f>
        <v>Ambivalent</v>
      </c>
      <c r="FI37" t="str">
        <f>LOOKUP(CE37,Matrix!$A$1:$A$6,Matrix!$B$1:$B$6)</f>
        <v>Acceptable</v>
      </c>
      <c r="FJ37" t="str">
        <f>LOOKUP(CF37,Matrix!$A$1:$A$6,Matrix!$B$1:$B$6)</f>
        <v>Ambivalent</v>
      </c>
      <c r="FK37" t="str">
        <f>LOOKUP(CG37,Matrix!$A$1:$A$6,Matrix!$B$1:$B$6)</f>
        <v>Ambivalent</v>
      </c>
      <c r="FL37" t="str">
        <f>LOOKUP(CH37,Matrix!$A$1:$A$6,Matrix!$B$1:$B$6)</f>
        <v>Ambivalent</v>
      </c>
      <c r="FM37" t="str">
        <f>LOOKUP(CI37,Matrix!$A$1:$A$6,Matrix!$B$1:$B$6)</f>
        <v>Ambivalent</v>
      </c>
      <c r="FN37" t="str">
        <f>LOOKUP(CJ37,Matrix!$A$1:$A$6,Matrix!$B$1:$B$6)</f>
        <v>Ambivalent</v>
      </c>
      <c r="FO37" t="str">
        <f>LOOKUP(CK37,Matrix!$A$1:$A$6,Matrix!$B$1:$B$6)</f>
        <v>Acceptable</v>
      </c>
      <c r="FP37" t="str">
        <f>LOOKUP(CL37,Matrix!$A$1:$A$6,Matrix!$B$1:$B$6)</f>
        <v>Ambivalent</v>
      </c>
      <c r="FQ37" t="str">
        <f>LOOKUP(CM37,Matrix!$A$1:$A$6,Matrix!$B$1:$B$6)</f>
        <v>Acceptable</v>
      </c>
      <c r="FR37" t="str">
        <f>LOOKUP(CN37,Matrix!$A$1:$A$6,Matrix!$B$1:$B$6)</f>
        <v>Acceptable</v>
      </c>
      <c r="FS37" t="str">
        <f>LOOKUP(CO37,Matrix!$A$1:$A$6,Matrix!$B$1:$B$6)</f>
        <v>Acceptable</v>
      </c>
      <c r="FT37" t="str">
        <f>LOOKUP(CP37,Matrix!$A$1:$A$6,Matrix!$B$1:$B$6)</f>
        <v>Acceptable</v>
      </c>
      <c r="FU37" t="str">
        <f>LOOKUP(CQ37,Matrix!$A$1:$A$6,Matrix!$B$1:$B$6)</f>
        <v>Acceptable</v>
      </c>
      <c r="FV37" t="str">
        <f>LOOKUP(CR37,Matrix!$A$1:$A$6,Matrix!$B$1:$B$6)</f>
        <v>Acceptable</v>
      </c>
      <c r="FW37" t="str">
        <f>LOOKUP(CS37,Matrix!$A$1:$A$6,Matrix!$B$1:$B$6)</f>
        <v>Acceptable</v>
      </c>
      <c r="FX37" t="str">
        <f>LOOKUP(CT37,Matrix!$A$1:$A$6,Matrix!$B$1:$B$6)</f>
        <v>Acceptable</v>
      </c>
      <c r="FY37" t="str">
        <f>LOOKUP(CU37,Matrix!$A$1:$A$6,Matrix!$B$1:$B$6)</f>
        <v>Ambivalent</v>
      </c>
      <c r="FZ37" t="str">
        <f>LOOKUP(CV37,Matrix!$A$1:$A$6,Matrix!$B$1:$B$6)</f>
        <v>Acceptable</v>
      </c>
      <c r="GA37" t="str">
        <f>LOOKUP(CW37,Matrix!$A$1:$A$6,Matrix!$B$1:$B$6)</f>
        <v>Acceptable</v>
      </c>
      <c r="GB37" t="str">
        <f>LOOKUP(CX37,Matrix!$A$1:$A$6,Matrix!$B$1:$B$6)</f>
        <v>Ambivalent</v>
      </c>
    </row>
    <row r="38" spans="1:184" ht="15.75" customHeight="1" x14ac:dyDescent="0.2">
      <c r="A38" s="7">
        <v>41797.638142696756</v>
      </c>
      <c r="B38" s="1">
        <v>30</v>
      </c>
      <c r="C38" s="1" t="s">
        <v>403</v>
      </c>
      <c r="D38" s="1" t="s">
        <v>404</v>
      </c>
      <c r="E38" s="1" t="s">
        <v>405</v>
      </c>
      <c r="F38" s="1" t="s">
        <v>406</v>
      </c>
      <c r="G38" s="1" t="s">
        <v>407</v>
      </c>
      <c r="H38" s="1" t="s">
        <v>408</v>
      </c>
      <c r="I38" s="1" t="s">
        <v>409</v>
      </c>
      <c r="J38" s="1">
        <v>12</v>
      </c>
      <c r="K38" s="1">
        <v>5</v>
      </c>
      <c r="L38" s="1" t="s">
        <v>410</v>
      </c>
      <c r="M38" s="10"/>
      <c r="O38" s="1">
        <v>2</v>
      </c>
      <c r="P38" s="1" t="s">
        <v>411</v>
      </c>
      <c r="Q38" s="1" t="s">
        <v>412</v>
      </c>
      <c r="R38" s="1" t="s">
        <v>413</v>
      </c>
      <c r="S38" s="1">
        <v>1</v>
      </c>
      <c r="T38" s="1">
        <v>4</v>
      </c>
      <c r="U38" s="1">
        <v>60</v>
      </c>
      <c r="V38" s="1">
        <f t="shared" si="0"/>
        <v>240</v>
      </c>
      <c r="W38" s="11">
        <v>6</v>
      </c>
      <c r="X38" s="11">
        <v>6</v>
      </c>
      <c r="Y38" s="11">
        <v>6</v>
      </c>
      <c r="Z38" s="11">
        <v>4</v>
      </c>
      <c r="AA38" s="11">
        <v>6</v>
      </c>
      <c r="AB38" s="11">
        <v>4</v>
      </c>
      <c r="AC38" s="11">
        <v>4</v>
      </c>
      <c r="AD38" s="11">
        <v>4</v>
      </c>
      <c r="AE38" s="11">
        <v>6</v>
      </c>
      <c r="AF38" s="11">
        <v>6</v>
      </c>
      <c r="AG38" s="11">
        <v>6</v>
      </c>
      <c r="AH38" s="11">
        <v>4</v>
      </c>
      <c r="AI38" s="11">
        <v>6</v>
      </c>
      <c r="AJ38" s="11">
        <v>6</v>
      </c>
      <c r="AK38" s="11">
        <v>6</v>
      </c>
      <c r="AL38" s="11">
        <v>6</v>
      </c>
      <c r="AM38" s="11">
        <v>4</v>
      </c>
      <c r="AN38" s="11">
        <v>6</v>
      </c>
      <c r="AO38" s="11">
        <v>6</v>
      </c>
      <c r="AP38" s="11">
        <v>6</v>
      </c>
      <c r="AQ38" s="11">
        <v>6</v>
      </c>
      <c r="AR38" s="11">
        <v>6</v>
      </c>
      <c r="AS38" s="11">
        <v>6</v>
      </c>
      <c r="AT38" s="11">
        <v>6</v>
      </c>
      <c r="AU38" s="11">
        <v>6</v>
      </c>
      <c r="AV38" s="11">
        <v>6</v>
      </c>
      <c r="AW38" s="11">
        <v>4</v>
      </c>
      <c r="AX38" s="11">
        <v>4</v>
      </c>
      <c r="AY38" s="11">
        <v>6</v>
      </c>
      <c r="AZ38" s="11">
        <v>6</v>
      </c>
      <c r="BA38" s="11">
        <v>6</v>
      </c>
      <c r="BB38" s="11">
        <v>4</v>
      </c>
      <c r="BC38" s="11">
        <v>6</v>
      </c>
      <c r="BD38" s="11">
        <v>6</v>
      </c>
      <c r="BE38" s="11">
        <v>6</v>
      </c>
      <c r="BF38" s="11">
        <v>6</v>
      </c>
      <c r="BG38" s="11">
        <v>6</v>
      </c>
      <c r="BH38" s="11">
        <v>6</v>
      </c>
      <c r="BI38" s="11">
        <v>6</v>
      </c>
      <c r="BJ38" s="11">
        <v>4</v>
      </c>
      <c r="BK38" s="11">
        <v>6</v>
      </c>
      <c r="BL38" s="11">
        <v>6</v>
      </c>
      <c r="BM38" s="11">
        <v>6</v>
      </c>
      <c r="BN38" s="11">
        <v>6</v>
      </c>
      <c r="BO38" s="11">
        <v>6</v>
      </c>
      <c r="BP38" s="11">
        <v>6</v>
      </c>
      <c r="BQ38" s="11">
        <v>4</v>
      </c>
      <c r="BR38" s="11">
        <v>4</v>
      </c>
      <c r="BS38" s="11">
        <v>6</v>
      </c>
      <c r="BT38" s="11">
        <v>6</v>
      </c>
      <c r="BU38" s="11">
        <v>6</v>
      </c>
      <c r="BV38" s="11">
        <v>4</v>
      </c>
      <c r="BW38" s="11">
        <v>6</v>
      </c>
      <c r="BX38" s="11">
        <v>6</v>
      </c>
      <c r="BY38" s="11">
        <v>6</v>
      </c>
      <c r="BZ38" s="11">
        <v>6</v>
      </c>
      <c r="CA38" s="11">
        <v>4</v>
      </c>
      <c r="CB38" s="11">
        <v>6</v>
      </c>
      <c r="CC38" s="11">
        <v>6</v>
      </c>
      <c r="CD38" s="11">
        <v>6</v>
      </c>
      <c r="CE38" s="11">
        <v>6</v>
      </c>
      <c r="CF38" s="11">
        <v>6</v>
      </c>
      <c r="CG38" s="11">
        <v>6</v>
      </c>
      <c r="CH38" s="11">
        <v>4</v>
      </c>
      <c r="CI38" s="11">
        <v>6</v>
      </c>
      <c r="CJ38" s="11">
        <v>4</v>
      </c>
      <c r="CK38" s="11">
        <v>6</v>
      </c>
      <c r="CL38" s="11">
        <v>4</v>
      </c>
      <c r="CM38" s="11">
        <v>6</v>
      </c>
      <c r="CN38" s="11">
        <v>6</v>
      </c>
      <c r="CO38" s="11">
        <v>6</v>
      </c>
      <c r="CP38" s="11">
        <v>4</v>
      </c>
      <c r="CQ38" s="11">
        <v>6</v>
      </c>
      <c r="CR38" s="11">
        <v>6</v>
      </c>
      <c r="CS38" s="11">
        <v>6</v>
      </c>
      <c r="CT38" s="11">
        <v>6</v>
      </c>
      <c r="CU38" s="11">
        <v>6</v>
      </c>
      <c r="CV38" s="11">
        <v>6</v>
      </c>
      <c r="CW38" s="11">
        <v>6</v>
      </c>
      <c r="CX38" s="11">
        <v>4</v>
      </c>
      <c r="CY38" s="2" t="s">
        <v>28</v>
      </c>
      <c r="CZ38" s="9" t="s">
        <v>718</v>
      </c>
      <c r="DA38" t="str">
        <f>LOOKUP(W38,Matrix!$A$1:$A$6,Matrix!$B$1:$B$6)</f>
        <v>Acceptable</v>
      </c>
      <c r="DB38" t="str">
        <f>LOOKUP(X38,Matrix!$A$1:$A$6,Matrix!$B$1:$B$6)</f>
        <v>Acceptable</v>
      </c>
      <c r="DC38" t="str">
        <f>LOOKUP(Y38,Matrix!$A$1:$A$6,Matrix!$B$1:$B$6)</f>
        <v>Acceptable</v>
      </c>
      <c r="DD38" t="str">
        <f>LOOKUP(Z38,Matrix!$A$1:$A$6,Matrix!$B$1:$B$6)</f>
        <v>Ambivalent</v>
      </c>
      <c r="DE38" t="str">
        <f>LOOKUP(AA38,Matrix!$A$1:$A$6,Matrix!$B$1:$B$6)</f>
        <v>Acceptable</v>
      </c>
      <c r="DF38" t="str">
        <f>LOOKUP(AB38,Matrix!$A$1:$A$6,Matrix!$B$1:$B$6)</f>
        <v>Ambivalent</v>
      </c>
      <c r="DG38" t="str">
        <f>LOOKUP(AC38,Matrix!$A$1:$A$6,Matrix!$B$1:$B$6)</f>
        <v>Ambivalent</v>
      </c>
      <c r="DH38" t="str">
        <f>LOOKUP(AD38,Matrix!$A$1:$A$6,Matrix!$B$1:$B$6)</f>
        <v>Ambivalent</v>
      </c>
      <c r="DI38" t="str">
        <f>LOOKUP(AE38,Matrix!$A$1:$A$6,Matrix!$B$1:$B$6)</f>
        <v>Acceptable</v>
      </c>
      <c r="DJ38" t="str">
        <f>LOOKUP(AF38,Matrix!$A$1:$A$6,Matrix!$B$1:$B$6)</f>
        <v>Acceptable</v>
      </c>
      <c r="DK38" t="str">
        <f>LOOKUP(AG38,Matrix!$A$1:$A$6,Matrix!$B$1:$B$6)</f>
        <v>Acceptable</v>
      </c>
      <c r="DL38" t="str">
        <f>LOOKUP(AH38,Matrix!$A$1:$A$6,Matrix!$B$1:$B$6)</f>
        <v>Ambivalent</v>
      </c>
      <c r="DM38" t="str">
        <f>LOOKUP(AI38,Matrix!$A$1:$A$6,Matrix!$B$1:$B$6)</f>
        <v>Acceptable</v>
      </c>
      <c r="DN38" t="str">
        <f>LOOKUP(AJ38,Matrix!$A$1:$A$6,Matrix!$B$1:$B$6)</f>
        <v>Acceptable</v>
      </c>
      <c r="DO38" t="str">
        <f>LOOKUP(AK38,Matrix!$A$1:$A$6,Matrix!$B$1:$B$6)</f>
        <v>Acceptable</v>
      </c>
      <c r="DP38" t="str">
        <f>LOOKUP(AL38,Matrix!$A$1:$A$6,Matrix!$B$1:$B$6)</f>
        <v>Acceptable</v>
      </c>
      <c r="DQ38" t="str">
        <f>LOOKUP(AM38,Matrix!$A$1:$A$6,Matrix!$B$1:$B$6)</f>
        <v>Ambivalent</v>
      </c>
      <c r="DR38" t="str">
        <f>LOOKUP(AN38,Matrix!$A$1:$A$6,Matrix!$B$1:$B$6)</f>
        <v>Acceptable</v>
      </c>
      <c r="DS38" t="str">
        <f>LOOKUP(AO38,Matrix!$A$1:$A$6,Matrix!$B$1:$B$6)</f>
        <v>Acceptable</v>
      </c>
      <c r="DT38" t="str">
        <f>LOOKUP(AP38,Matrix!$A$1:$A$6,Matrix!$B$1:$B$6)</f>
        <v>Acceptable</v>
      </c>
      <c r="DU38" t="str">
        <f>LOOKUP(AQ38,Matrix!$A$1:$A$6,Matrix!$B$1:$B$6)</f>
        <v>Acceptable</v>
      </c>
      <c r="DV38" t="str">
        <f>LOOKUP(AR38,Matrix!$A$1:$A$6,Matrix!$B$1:$B$6)</f>
        <v>Acceptable</v>
      </c>
      <c r="DW38" t="str">
        <f>LOOKUP(AS38,Matrix!$A$1:$A$6,Matrix!$B$1:$B$6)</f>
        <v>Acceptable</v>
      </c>
      <c r="DX38" t="str">
        <f>LOOKUP(AT38,Matrix!$A$1:$A$6,Matrix!$B$1:$B$6)</f>
        <v>Acceptable</v>
      </c>
      <c r="DY38" t="str">
        <f>LOOKUP(AU38,Matrix!$A$1:$A$6,Matrix!$B$1:$B$6)</f>
        <v>Acceptable</v>
      </c>
      <c r="DZ38" t="str">
        <f>LOOKUP(AV38,Matrix!$A$1:$A$6,Matrix!$B$1:$B$6)</f>
        <v>Acceptable</v>
      </c>
      <c r="EA38" t="str">
        <f>LOOKUP(AW38,Matrix!$A$1:$A$6,Matrix!$B$1:$B$6)</f>
        <v>Ambivalent</v>
      </c>
      <c r="EB38" t="str">
        <f>LOOKUP(AX38,Matrix!$A$1:$A$6,Matrix!$B$1:$B$6)</f>
        <v>Ambivalent</v>
      </c>
      <c r="EC38" t="str">
        <f>LOOKUP(AY38,Matrix!$A$1:$A$6,Matrix!$B$1:$B$6)</f>
        <v>Acceptable</v>
      </c>
      <c r="ED38" t="str">
        <f>LOOKUP(AZ38,Matrix!$A$1:$A$6,Matrix!$B$1:$B$6)</f>
        <v>Acceptable</v>
      </c>
      <c r="EE38" t="str">
        <f>LOOKUP(BA38,Matrix!$A$1:$A$6,Matrix!$B$1:$B$6)</f>
        <v>Acceptable</v>
      </c>
      <c r="EF38" t="str">
        <f>LOOKUP(BB38,Matrix!$A$1:$A$6,Matrix!$B$1:$B$6)</f>
        <v>Ambivalent</v>
      </c>
      <c r="EG38" t="str">
        <f>LOOKUP(BC38,Matrix!$A$1:$A$6,Matrix!$B$1:$B$6)</f>
        <v>Acceptable</v>
      </c>
      <c r="EH38" t="str">
        <f>LOOKUP(BD38,Matrix!$A$1:$A$6,Matrix!$B$1:$B$6)</f>
        <v>Acceptable</v>
      </c>
      <c r="EI38" t="str">
        <f>LOOKUP(BE38,Matrix!$A$1:$A$6,Matrix!$B$1:$B$6)</f>
        <v>Acceptable</v>
      </c>
      <c r="EJ38" t="str">
        <f>LOOKUP(BF38,Matrix!$A$1:$A$6,Matrix!$B$1:$B$6)</f>
        <v>Acceptable</v>
      </c>
      <c r="EK38" t="str">
        <f>LOOKUP(BG38,Matrix!$A$1:$A$6,Matrix!$B$1:$B$6)</f>
        <v>Acceptable</v>
      </c>
      <c r="EL38" t="str">
        <f>LOOKUP(BH38,Matrix!$A$1:$A$6,Matrix!$B$1:$B$6)</f>
        <v>Acceptable</v>
      </c>
      <c r="EM38" t="str">
        <f>LOOKUP(BI38,Matrix!$A$1:$A$6,Matrix!$B$1:$B$6)</f>
        <v>Acceptable</v>
      </c>
      <c r="EN38" t="str">
        <f>LOOKUP(BJ38,Matrix!$A$1:$A$6,Matrix!$B$1:$B$6)</f>
        <v>Ambivalent</v>
      </c>
      <c r="EO38" t="str">
        <f>LOOKUP(BK38,Matrix!$A$1:$A$6,Matrix!$B$1:$B$6)</f>
        <v>Acceptable</v>
      </c>
      <c r="EP38" t="str">
        <f>LOOKUP(BL38,Matrix!$A$1:$A$6,Matrix!$B$1:$B$6)</f>
        <v>Acceptable</v>
      </c>
      <c r="EQ38" t="str">
        <f>LOOKUP(BM38,Matrix!$A$1:$A$6,Matrix!$B$1:$B$6)</f>
        <v>Acceptable</v>
      </c>
      <c r="ER38" t="str">
        <f>LOOKUP(BN38,Matrix!$A$1:$A$6,Matrix!$B$1:$B$6)</f>
        <v>Acceptable</v>
      </c>
      <c r="ES38" t="str">
        <f>LOOKUP(BO38,Matrix!$A$1:$A$6,Matrix!$B$1:$B$6)</f>
        <v>Acceptable</v>
      </c>
      <c r="ET38" t="str">
        <f>LOOKUP(BP38,Matrix!$A$1:$A$6,Matrix!$B$1:$B$6)</f>
        <v>Acceptable</v>
      </c>
      <c r="EU38" t="str">
        <f>LOOKUP(BQ38,Matrix!$A$1:$A$6,Matrix!$B$1:$B$6)</f>
        <v>Ambivalent</v>
      </c>
      <c r="EV38" t="str">
        <f>LOOKUP(BR38,Matrix!$A$1:$A$6,Matrix!$B$1:$B$6)</f>
        <v>Ambivalent</v>
      </c>
      <c r="EW38" t="str">
        <f>LOOKUP(BS38,Matrix!$A$1:$A$6,Matrix!$B$1:$B$6)</f>
        <v>Acceptable</v>
      </c>
      <c r="EX38" t="str">
        <f>LOOKUP(BT38,Matrix!$A$1:$A$6,Matrix!$B$1:$B$6)</f>
        <v>Acceptable</v>
      </c>
      <c r="EY38" t="str">
        <f>LOOKUP(BU38,Matrix!$A$1:$A$6,Matrix!$B$1:$B$6)</f>
        <v>Acceptable</v>
      </c>
      <c r="EZ38" t="str">
        <f>LOOKUP(BV38,Matrix!$A$1:$A$6,Matrix!$B$1:$B$6)</f>
        <v>Ambivalent</v>
      </c>
      <c r="FA38" t="str">
        <f>LOOKUP(BW38,Matrix!$A$1:$A$6,Matrix!$B$1:$B$6)</f>
        <v>Acceptable</v>
      </c>
      <c r="FB38" t="str">
        <f>LOOKUP(BX38,Matrix!$A$1:$A$6,Matrix!$B$1:$B$6)</f>
        <v>Acceptable</v>
      </c>
      <c r="FC38" t="str">
        <f>LOOKUP(BY38,Matrix!$A$1:$A$6,Matrix!$B$1:$B$6)</f>
        <v>Acceptable</v>
      </c>
      <c r="FD38" t="str">
        <f>LOOKUP(BZ38,Matrix!$A$1:$A$6,Matrix!$B$1:$B$6)</f>
        <v>Acceptable</v>
      </c>
      <c r="FE38" t="str">
        <f>LOOKUP(CA38,Matrix!$A$1:$A$6,Matrix!$B$1:$B$6)</f>
        <v>Ambivalent</v>
      </c>
      <c r="FF38" t="str">
        <f>LOOKUP(CB38,Matrix!$A$1:$A$6,Matrix!$B$1:$B$6)</f>
        <v>Acceptable</v>
      </c>
      <c r="FG38" t="str">
        <f>LOOKUP(CC38,Matrix!$A$1:$A$6,Matrix!$B$1:$B$6)</f>
        <v>Acceptable</v>
      </c>
      <c r="FH38" t="str">
        <f>LOOKUP(CD38,Matrix!$A$1:$A$6,Matrix!$B$1:$B$6)</f>
        <v>Acceptable</v>
      </c>
      <c r="FI38" t="str">
        <f>LOOKUP(CE38,Matrix!$A$1:$A$6,Matrix!$B$1:$B$6)</f>
        <v>Acceptable</v>
      </c>
      <c r="FJ38" t="str">
        <f>LOOKUP(CF38,Matrix!$A$1:$A$6,Matrix!$B$1:$B$6)</f>
        <v>Acceptable</v>
      </c>
      <c r="FK38" t="str">
        <f>LOOKUP(CG38,Matrix!$A$1:$A$6,Matrix!$B$1:$B$6)</f>
        <v>Acceptable</v>
      </c>
      <c r="FL38" t="str">
        <f>LOOKUP(CH38,Matrix!$A$1:$A$6,Matrix!$B$1:$B$6)</f>
        <v>Ambivalent</v>
      </c>
      <c r="FM38" t="str">
        <f>LOOKUP(CI38,Matrix!$A$1:$A$6,Matrix!$B$1:$B$6)</f>
        <v>Acceptable</v>
      </c>
      <c r="FN38" t="str">
        <f>LOOKUP(CJ38,Matrix!$A$1:$A$6,Matrix!$B$1:$B$6)</f>
        <v>Ambivalent</v>
      </c>
      <c r="FO38" t="str">
        <f>LOOKUP(CK38,Matrix!$A$1:$A$6,Matrix!$B$1:$B$6)</f>
        <v>Acceptable</v>
      </c>
      <c r="FP38" t="str">
        <f>LOOKUP(CL38,Matrix!$A$1:$A$6,Matrix!$B$1:$B$6)</f>
        <v>Ambivalent</v>
      </c>
      <c r="FQ38" t="str">
        <f>LOOKUP(CM38,Matrix!$A$1:$A$6,Matrix!$B$1:$B$6)</f>
        <v>Acceptable</v>
      </c>
      <c r="FR38" t="str">
        <f>LOOKUP(CN38,Matrix!$A$1:$A$6,Matrix!$B$1:$B$6)</f>
        <v>Acceptable</v>
      </c>
      <c r="FS38" t="str">
        <f>LOOKUP(CO38,Matrix!$A$1:$A$6,Matrix!$B$1:$B$6)</f>
        <v>Acceptable</v>
      </c>
      <c r="FT38" t="str">
        <f>LOOKUP(CP38,Matrix!$A$1:$A$6,Matrix!$B$1:$B$6)</f>
        <v>Ambivalent</v>
      </c>
      <c r="FU38" t="str">
        <f>LOOKUP(CQ38,Matrix!$A$1:$A$6,Matrix!$B$1:$B$6)</f>
        <v>Acceptable</v>
      </c>
      <c r="FV38" t="str">
        <f>LOOKUP(CR38,Matrix!$A$1:$A$6,Matrix!$B$1:$B$6)</f>
        <v>Acceptable</v>
      </c>
      <c r="FW38" t="str">
        <f>LOOKUP(CS38,Matrix!$A$1:$A$6,Matrix!$B$1:$B$6)</f>
        <v>Acceptable</v>
      </c>
      <c r="FX38" t="str">
        <f>LOOKUP(CT38,Matrix!$A$1:$A$6,Matrix!$B$1:$B$6)</f>
        <v>Acceptable</v>
      </c>
      <c r="FY38" t="str">
        <f>LOOKUP(CU38,Matrix!$A$1:$A$6,Matrix!$B$1:$B$6)</f>
        <v>Acceptable</v>
      </c>
      <c r="FZ38" t="str">
        <f>LOOKUP(CV38,Matrix!$A$1:$A$6,Matrix!$B$1:$B$6)</f>
        <v>Acceptable</v>
      </c>
      <c r="GA38" t="str">
        <f>LOOKUP(CW38,Matrix!$A$1:$A$6,Matrix!$B$1:$B$6)</f>
        <v>Acceptable</v>
      </c>
      <c r="GB38" t="str">
        <f>LOOKUP(CX38,Matrix!$A$1:$A$6,Matrix!$B$1:$B$6)</f>
        <v>Ambivalent</v>
      </c>
    </row>
    <row r="39" spans="1:184" ht="15.75" customHeight="1" x14ac:dyDescent="0.2">
      <c r="A39" s="7">
        <v>41804.984707800926</v>
      </c>
      <c r="B39" s="1">
        <v>34</v>
      </c>
      <c r="C39" s="1" t="s">
        <v>414</v>
      </c>
      <c r="D39" s="1" t="s">
        <v>415</v>
      </c>
      <c r="E39" s="1" t="s">
        <v>416</v>
      </c>
      <c r="F39" s="1" t="s">
        <v>417</v>
      </c>
      <c r="G39" s="1" t="s">
        <v>418</v>
      </c>
      <c r="H39" s="1" t="s">
        <v>419</v>
      </c>
      <c r="I39" s="1" t="s">
        <v>420</v>
      </c>
      <c r="J39" s="1">
        <v>2</v>
      </c>
      <c r="K39" s="1">
        <v>0</v>
      </c>
      <c r="L39" s="1" t="s">
        <v>421</v>
      </c>
      <c r="O39" s="1">
        <v>1</v>
      </c>
      <c r="P39" s="1" t="s">
        <v>422</v>
      </c>
      <c r="Q39" s="1" t="s">
        <v>423</v>
      </c>
      <c r="R39" s="1" t="s">
        <v>424</v>
      </c>
      <c r="S39" s="1">
        <v>3</v>
      </c>
      <c r="T39" s="1">
        <v>1</v>
      </c>
      <c r="U39" s="1">
        <v>35</v>
      </c>
      <c r="V39" s="1">
        <f t="shared" si="0"/>
        <v>35</v>
      </c>
      <c r="W39" s="11">
        <v>6</v>
      </c>
      <c r="X39" s="11">
        <v>5</v>
      </c>
      <c r="Y39" s="11">
        <v>5</v>
      </c>
      <c r="Z39" s="11">
        <v>5</v>
      </c>
      <c r="AA39" s="11">
        <v>6</v>
      </c>
      <c r="AB39" s="11">
        <v>6</v>
      </c>
      <c r="AC39" s="11">
        <v>6</v>
      </c>
      <c r="AD39" s="11">
        <v>6</v>
      </c>
      <c r="AE39" s="11">
        <v>6</v>
      </c>
      <c r="AF39" s="11">
        <v>6</v>
      </c>
      <c r="AG39" s="11">
        <v>6</v>
      </c>
      <c r="AH39" s="11">
        <v>6</v>
      </c>
      <c r="AI39" s="11">
        <v>6</v>
      </c>
      <c r="AJ39" s="11">
        <v>6</v>
      </c>
      <c r="AK39" s="11">
        <v>6</v>
      </c>
      <c r="AL39" s="11">
        <v>6</v>
      </c>
      <c r="AM39" s="11">
        <v>6</v>
      </c>
      <c r="AN39" s="11">
        <v>6</v>
      </c>
      <c r="AO39" s="11">
        <v>6</v>
      </c>
      <c r="AP39" s="11">
        <v>5</v>
      </c>
      <c r="AQ39" s="11">
        <v>6</v>
      </c>
      <c r="AR39" s="11">
        <v>5</v>
      </c>
      <c r="AS39" s="11">
        <v>5</v>
      </c>
      <c r="AT39" s="11">
        <v>6</v>
      </c>
      <c r="AU39" s="11">
        <v>6</v>
      </c>
      <c r="AV39" s="11">
        <v>6</v>
      </c>
      <c r="AW39" s="11">
        <v>6</v>
      </c>
      <c r="AX39" s="11">
        <v>6</v>
      </c>
      <c r="AY39" s="11">
        <v>6</v>
      </c>
      <c r="AZ39" s="11">
        <v>6</v>
      </c>
      <c r="BA39" s="11">
        <v>6</v>
      </c>
      <c r="BB39" s="11">
        <v>6</v>
      </c>
      <c r="BC39" s="11">
        <v>6</v>
      </c>
      <c r="BD39" s="11">
        <v>6</v>
      </c>
      <c r="BE39" s="11">
        <v>6</v>
      </c>
      <c r="BF39" s="11">
        <v>6</v>
      </c>
      <c r="BG39" s="11">
        <v>6</v>
      </c>
      <c r="BH39" s="11">
        <v>6</v>
      </c>
      <c r="BI39" s="11">
        <v>6</v>
      </c>
      <c r="BJ39" s="11">
        <v>5</v>
      </c>
      <c r="BK39" s="11">
        <v>5</v>
      </c>
      <c r="BL39" s="11">
        <v>5</v>
      </c>
      <c r="BM39" s="11">
        <v>5</v>
      </c>
      <c r="BN39" s="11">
        <v>4</v>
      </c>
      <c r="BO39" s="11">
        <v>5</v>
      </c>
      <c r="BP39" s="11">
        <v>5</v>
      </c>
      <c r="BQ39" s="11">
        <v>5</v>
      </c>
      <c r="BR39" s="11">
        <v>6</v>
      </c>
      <c r="BS39" s="11">
        <v>6</v>
      </c>
      <c r="BT39" s="11">
        <v>6</v>
      </c>
      <c r="BU39" s="11">
        <v>6</v>
      </c>
      <c r="BV39" s="11">
        <v>6</v>
      </c>
      <c r="BW39" s="11">
        <v>6</v>
      </c>
      <c r="BX39" s="11">
        <v>6</v>
      </c>
      <c r="BY39" s="11">
        <v>6</v>
      </c>
      <c r="BZ39" s="11">
        <v>6</v>
      </c>
      <c r="CA39" s="11">
        <v>6</v>
      </c>
      <c r="CB39" s="11">
        <v>6</v>
      </c>
      <c r="CC39" s="11">
        <v>6</v>
      </c>
      <c r="CD39" s="11">
        <v>5</v>
      </c>
      <c r="CE39" s="11">
        <v>5</v>
      </c>
      <c r="CF39" s="11">
        <v>5</v>
      </c>
      <c r="CG39" s="11">
        <v>5</v>
      </c>
      <c r="CH39" s="11">
        <v>5</v>
      </c>
      <c r="CI39" s="11">
        <v>5</v>
      </c>
      <c r="CJ39" s="11">
        <v>5</v>
      </c>
      <c r="CK39" s="11">
        <v>6</v>
      </c>
      <c r="CL39" s="11">
        <v>6</v>
      </c>
      <c r="CM39" s="11">
        <v>6</v>
      </c>
      <c r="CN39" s="11">
        <v>4</v>
      </c>
      <c r="CO39" s="11">
        <v>6</v>
      </c>
      <c r="CP39" s="11">
        <v>6</v>
      </c>
      <c r="CQ39" s="11">
        <v>6</v>
      </c>
      <c r="CR39" s="11">
        <v>6</v>
      </c>
      <c r="CS39" s="11">
        <v>6</v>
      </c>
      <c r="CT39" s="11">
        <v>6</v>
      </c>
      <c r="CU39" s="11">
        <v>6</v>
      </c>
      <c r="CV39" s="11">
        <v>6</v>
      </c>
      <c r="CW39" s="11">
        <v>6</v>
      </c>
      <c r="CX39" s="11">
        <v>4</v>
      </c>
      <c r="CY39" s="2" t="s">
        <v>28</v>
      </c>
      <c r="CZ39" s="9" t="s">
        <v>718</v>
      </c>
      <c r="DA39" t="str">
        <f>LOOKUP(W39,Matrix!$A$1:$A$6,Matrix!$B$1:$B$6)</f>
        <v>Acceptable</v>
      </c>
      <c r="DB39" t="str">
        <f>LOOKUP(X39,Matrix!$A$1:$A$6,Matrix!$B$1:$B$6)</f>
        <v>Acceptable</v>
      </c>
      <c r="DC39" t="str">
        <f>LOOKUP(Y39,Matrix!$A$1:$A$6,Matrix!$B$1:$B$6)</f>
        <v>Acceptable</v>
      </c>
      <c r="DD39" t="str">
        <f>LOOKUP(Z39,Matrix!$A$1:$A$6,Matrix!$B$1:$B$6)</f>
        <v>Acceptable</v>
      </c>
      <c r="DE39" t="str">
        <f>LOOKUP(AA39,Matrix!$A$1:$A$6,Matrix!$B$1:$B$6)</f>
        <v>Acceptable</v>
      </c>
      <c r="DF39" t="str">
        <f>LOOKUP(AB39,Matrix!$A$1:$A$6,Matrix!$B$1:$B$6)</f>
        <v>Acceptable</v>
      </c>
      <c r="DG39" t="str">
        <f>LOOKUP(AC39,Matrix!$A$1:$A$6,Matrix!$B$1:$B$6)</f>
        <v>Acceptable</v>
      </c>
      <c r="DH39" t="str">
        <f>LOOKUP(AD39,Matrix!$A$1:$A$6,Matrix!$B$1:$B$6)</f>
        <v>Acceptable</v>
      </c>
      <c r="DI39" t="str">
        <f>LOOKUP(AE39,Matrix!$A$1:$A$6,Matrix!$B$1:$B$6)</f>
        <v>Acceptable</v>
      </c>
      <c r="DJ39" t="str">
        <f>LOOKUP(AF39,Matrix!$A$1:$A$6,Matrix!$B$1:$B$6)</f>
        <v>Acceptable</v>
      </c>
      <c r="DK39" t="str">
        <f>LOOKUP(AG39,Matrix!$A$1:$A$6,Matrix!$B$1:$B$6)</f>
        <v>Acceptable</v>
      </c>
      <c r="DL39" t="str">
        <f>LOOKUP(AH39,Matrix!$A$1:$A$6,Matrix!$B$1:$B$6)</f>
        <v>Acceptable</v>
      </c>
      <c r="DM39" t="str">
        <f>LOOKUP(AI39,Matrix!$A$1:$A$6,Matrix!$B$1:$B$6)</f>
        <v>Acceptable</v>
      </c>
      <c r="DN39" t="str">
        <f>LOOKUP(AJ39,Matrix!$A$1:$A$6,Matrix!$B$1:$B$6)</f>
        <v>Acceptable</v>
      </c>
      <c r="DO39" t="str">
        <f>LOOKUP(AK39,Matrix!$A$1:$A$6,Matrix!$B$1:$B$6)</f>
        <v>Acceptable</v>
      </c>
      <c r="DP39" t="str">
        <f>LOOKUP(AL39,Matrix!$A$1:$A$6,Matrix!$B$1:$B$6)</f>
        <v>Acceptable</v>
      </c>
      <c r="DQ39" t="str">
        <f>LOOKUP(AM39,Matrix!$A$1:$A$6,Matrix!$B$1:$B$6)</f>
        <v>Acceptable</v>
      </c>
      <c r="DR39" t="str">
        <f>LOOKUP(AN39,Matrix!$A$1:$A$6,Matrix!$B$1:$B$6)</f>
        <v>Acceptable</v>
      </c>
      <c r="DS39" t="str">
        <f>LOOKUP(AO39,Matrix!$A$1:$A$6,Matrix!$B$1:$B$6)</f>
        <v>Acceptable</v>
      </c>
      <c r="DT39" t="str">
        <f>LOOKUP(AP39,Matrix!$A$1:$A$6,Matrix!$B$1:$B$6)</f>
        <v>Acceptable</v>
      </c>
      <c r="DU39" t="str">
        <f>LOOKUP(AQ39,Matrix!$A$1:$A$6,Matrix!$B$1:$B$6)</f>
        <v>Acceptable</v>
      </c>
      <c r="DV39" t="str">
        <f>LOOKUP(AR39,Matrix!$A$1:$A$6,Matrix!$B$1:$B$6)</f>
        <v>Acceptable</v>
      </c>
      <c r="DW39" t="str">
        <f>LOOKUP(AS39,Matrix!$A$1:$A$6,Matrix!$B$1:$B$6)</f>
        <v>Acceptable</v>
      </c>
      <c r="DX39" t="str">
        <f>LOOKUP(AT39,Matrix!$A$1:$A$6,Matrix!$B$1:$B$6)</f>
        <v>Acceptable</v>
      </c>
      <c r="DY39" t="str">
        <f>LOOKUP(AU39,Matrix!$A$1:$A$6,Matrix!$B$1:$B$6)</f>
        <v>Acceptable</v>
      </c>
      <c r="DZ39" t="str">
        <f>LOOKUP(AV39,Matrix!$A$1:$A$6,Matrix!$B$1:$B$6)</f>
        <v>Acceptable</v>
      </c>
      <c r="EA39" t="str">
        <f>LOOKUP(AW39,Matrix!$A$1:$A$6,Matrix!$B$1:$B$6)</f>
        <v>Acceptable</v>
      </c>
      <c r="EB39" t="str">
        <f>LOOKUP(AX39,Matrix!$A$1:$A$6,Matrix!$B$1:$B$6)</f>
        <v>Acceptable</v>
      </c>
      <c r="EC39" t="str">
        <f>LOOKUP(AY39,Matrix!$A$1:$A$6,Matrix!$B$1:$B$6)</f>
        <v>Acceptable</v>
      </c>
      <c r="ED39" t="str">
        <f>LOOKUP(AZ39,Matrix!$A$1:$A$6,Matrix!$B$1:$B$6)</f>
        <v>Acceptable</v>
      </c>
      <c r="EE39" t="str">
        <f>LOOKUP(BA39,Matrix!$A$1:$A$6,Matrix!$B$1:$B$6)</f>
        <v>Acceptable</v>
      </c>
      <c r="EF39" t="str">
        <f>LOOKUP(BB39,Matrix!$A$1:$A$6,Matrix!$B$1:$B$6)</f>
        <v>Acceptable</v>
      </c>
      <c r="EG39" t="str">
        <f>LOOKUP(BC39,Matrix!$A$1:$A$6,Matrix!$B$1:$B$6)</f>
        <v>Acceptable</v>
      </c>
      <c r="EH39" t="str">
        <f>LOOKUP(BD39,Matrix!$A$1:$A$6,Matrix!$B$1:$B$6)</f>
        <v>Acceptable</v>
      </c>
      <c r="EI39" t="str">
        <f>LOOKUP(BE39,Matrix!$A$1:$A$6,Matrix!$B$1:$B$6)</f>
        <v>Acceptable</v>
      </c>
      <c r="EJ39" t="str">
        <f>LOOKUP(BF39,Matrix!$A$1:$A$6,Matrix!$B$1:$B$6)</f>
        <v>Acceptable</v>
      </c>
      <c r="EK39" t="str">
        <f>LOOKUP(BG39,Matrix!$A$1:$A$6,Matrix!$B$1:$B$6)</f>
        <v>Acceptable</v>
      </c>
      <c r="EL39" t="str">
        <f>LOOKUP(BH39,Matrix!$A$1:$A$6,Matrix!$B$1:$B$6)</f>
        <v>Acceptable</v>
      </c>
      <c r="EM39" t="str">
        <f>LOOKUP(BI39,Matrix!$A$1:$A$6,Matrix!$B$1:$B$6)</f>
        <v>Acceptable</v>
      </c>
      <c r="EN39" t="str">
        <f>LOOKUP(BJ39,Matrix!$A$1:$A$6,Matrix!$B$1:$B$6)</f>
        <v>Acceptable</v>
      </c>
      <c r="EO39" t="str">
        <f>LOOKUP(BK39,Matrix!$A$1:$A$6,Matrix!$B$1:$B$6)</f>
        <v>Acceptable</v>
      </c>
      <c r="EP39" t="str">
        <f>LOOKUP(BL39,Matrix!$A$1:$A$6,Matrix!$B$1:$B$6)</f>
        <v>Acceptable</v>
      </c>
      <c r="EQ39" t="str">
        <f>LOOKUP(BM39,Matrix!$A$1:$A$6,Matrix!$B$1:$B$6)</f>
        <v>Acceptable</v>
      </c>
      <c r="ER39" t="str">
        <f>LOOKUP(BN39,Matrix!$A$1:$A$6,Matrix!$B$1:$B$6)</f>
        <v>Ambivalent</v>
      </c>
      <c r="ES39" t="str">
        <f>LOOKUP(BO39,Matrix!$A$1:$A$6,Matrix!$B$1:$B$6)</f>
        <v>Acceptable</v>
      </c>
      <c r="ET39" t="str">
        <f>LOOKUP(BP39,Matrix!$A$1:$A$6,Matrix!$B$1:$B$6)</f>
        <v>Acceptable</v>
      </c>
      <c r="EU39" t="str">
        <f>LOOKUP(BQ39,Matrix!$A$1:$A$6,Matrix!$B$1:$B$6)</f>
        <v>Acceptable</v>
      </c>
      <c r="EV39" t="str">
        <f>LOOKUP(BR39,Matrix!$A$1:$A$6,Matrix!$B$1:$B$6)</f>
        <v>Acceptable</v>
      </c>
      <c r="EW39" t="str">
        <f>LOOKUP(BS39,Matrix!$A$1:$A$6,Matrix!$B$1:$B$6)</f>
        <v>Acceptable</v>
      </c>
      <c r="EX39" t="str">
        <f>LOOKUP(BT39,Matrix!$A$1:$A$6,Matrix!$B$1:$B$6)</f>
        <v>Acceptable</v>
      </c>
      <c r="EY39" t="str">
        <f>LOOKUP(BU39,Matrix!$A$1:$A$6,Matrix!$B$1:$B$6)</f>
        <v>Acceptable</v>
      </c>
      <c r="EZ39" t="str">
        <f>LOOKUP(BV39,Matrix!$A$1:$A$6,Matrix!$B$1:$B$6)</f>
        <v>Acceptable</v>
      </c>
      <c r="FA39" t="str">
        <f>LOOKUP(BW39,Matrix!$A$1:$A$6,Matrix!$B$1:$B$6)</f>
        <v>Acceptable</v>
      </c>
      <c r="FB39" t="str">
        <f>LOOKUP(BX39,Matrix!$A$1:$A$6,Matrix!$B$1:$B$6)</f>
        <v>Acceptable</v>
      </c>
      <c r="FC39" t="str">
        <f>LOOKUP(BY39,Matrix!$A$1:$A$6,Matrix!$B$1:$B$6)</f>
        <v>Acceptable</v>
      </c>
      <c r="FD39" t="str">
        <f>LOOKUP(BZ39,Matrix!$A$1:$A$6,Matrix!$B$1:$B$6)</f>
        <v>Acceptable</v>
      </c>
      <c r="FE39" t="str">
        <f>LOOKUP(CA39,Matrix!$A$1:$A$6,Matrix!$B$1:$B$6)</f>
        <v>Acceptable</v>
      </c>
      <c r="FF39" t="str">
        <f>LOOKUP(CB39,Matrix!$A$1:$A$6,Matrix!$B$1:$B$6)</f>
        <v>Acceptable</v>
      </c>
      <c r="FG39" t="str">
        <f>LOOKUP(CC39,Matrix!$A$1:$A$6,Matrix!$B$1:$B$6)</f>
        <v>Acceptable</v>
      </c>
      <c r="FH39" t="str">
        <f>LOOKUP(CD39,Matrix!$A$1:$A$6,Matrix!$B$1:$B$6)</f>
        <v>Acceptable</v>
      </c>
      <c r="FI39" t="str">
        <f>LOOKUP(CE39,Matrix!$A$1:$A$6,Matrix!$B$1:$B$6)</f>
        <v>Acceptable</v>
      </c>
      <c r="FJ39" t="str">
        <f>LOOKUP(CF39,Matrix!$A$1:$A$6,Matrix!$B$1:$B$6)</f>
        <v>Acceptable</v>
      </c>
      <c r="FK39" t="str">
        <f>LOOKUP(CG39,Matrix!$A$1:$A$6,Matrix!$B$1:$B$6)</f>
        <v>Acceptable</v>
      </c>
      <c r="FL39" t="str">
        <f>LOOKUP(CH39,Matrix!$A$1:$A$6,Matrix!$B$1:$B$6)</f>
        <v>Acceptable</v>
      </c>
      <c r="FM39" t="str">
        <f>LOOKUP(CI39,Matrix!$A$1:$A$6,Matrix!$B$1:$B$6)</f>
        <v>Acceptable</v>
      </c>
      <c r="FN39" t="str">
        <f>LOOKUP(CJ39,Matrix!$A$1:$A$6,Matrix!$B$1:$B$6)</f>
        <v>Acceptable</v>
      </c>
      <c r="FO39" t="str">
        <f>LOOKUP(CK39,Matrix!$A$1:$A$6,Matrix!$B$1:$B$6)</f>
        <v>Acceptable</v>
      </c>
      <c r="FP39" t="str">
        <f>LOOKUP(CL39,Matrix!$A$1:$A$6,Matrix!$B$1:$B$6)</f>
        <v>Acceptable</v>
      </c>
      <c r="FQ39" t="str">
        <f>LOOKUP(CM39,Matrix!$A$1:$A$6,Matrix!$B$1:$B$6)</f>
        <v>Acceptable</v>
      </c>
      <c r="FR39" t="str">
        <f>LOOKUP(CN39,Matrix!$A$1:$A$6,Matrix!$B$1:$B$6)</f>
        <v>Ambivalent</v>
      </c>
      <c r="FS39" t="str">
        <f>LOOKUP(CO39,Matrix!$A$1:$A$6,Matrix!$B$1:$B$6)</f>
        <v>Acceptable</v>
      </c>
      <c r="FT39" t="str">
        <f>LOOKUP(CP39,Matrix!$A$1:$A$6,Matrix!$B$1:$B$6)</f>
        <v>Acceptable</v>
      </c>
      <c r="FU39" t="str">
        <f>LOOKUP(CQ39,Matrix!$A$1:$A$6,Matrix!$B$1:$B$6)</f>
        <v>Acceptable</v>
      </c>
      <c r="FV39" t="str">
        <f>LOOKUP(CR39,Matrix!$A$1:$A$6,Matrix!$B$1:$B$6)</f>
        <v>Acceptable</v>
      </c>
      <c r="FW39" t="str">
        <f>LOOKUP(CS39,Matrix!$A$1:$A$6,Matrix!$B$1:$B$6)</f>
        <v>Acceptable</v>
      </c>
      <c r="FX39" t="str">
        <f>LOOKUP(CT39,Matrix!$A$1:$A$6,Matrix!$B$1:$B$6)</f>
        <v>Acceptable</v>
      </c>
      <c r="FY39" t="str">
        <f>LOOKUP(CU39,Matrix!$A$1:$A$6,Matrix!$B$1:$B$6)</f>
        <v>Acceptable</v>
      </c>
      <c r="FZ39" t="str">
        <f>LOOKUP(CV39,Matrix!$A$1:$A$6,Matrix!$B$1:$B$6)</f>
        <v>Acceptable</v>
      </c>
      <c r="GA39" t="str">
        <f>LOOKUP(CW39,Matrix!$A$1:$A$6,Matrix!$B$1:$B$6)</f>
        <v>Acceptable</v>
      </c>
      <c r="GB39" t="str">
        <f>LOOKUP(CX39,Matrix!$A$1:$A$6,Matrix!$B$1:$B$6)</f>
        <v>Ambivalent</v>
      </c>
    </row>
    <row r="40" spans="1:184" ht="15.75" customHeight="1" x14ac:dyDescent="0.2">
      <c r="A40" s="7">
        <v>41804.999368726858</v>
      </c>
      <c r="B40" s="1">
        <v>28</v>
      </c>
      <c r="C40" s="1" t="s">
        <v>425</v>
      </c>
      <c r="D40" s="1" t="s">
        <v>426</v>
      </c>
      <c r="E40" s="1" t="s">
        <v>427</v>
      </c>
      <c r="F40" s="1" t="s">
        <v>428</v>
      </c>
      <c r="G40" s="1" t="s">
        <v>429</v>
      </c>
      <c r="H40" s="1" t="s">
        <v>430</v>
      </c>
      <c r="I40" s="1" t="s">
        <v>431</v>
      </c>
      <c r="J40" s="1">
        <v>6</v>
      </c>
      <c r="K40" s="1">
        <v>0</v>
      </c>
      <c r="L40" s="1" t="s">
        <v>432</v>
      </c>
      <c r="O40" s="1">
        <v>2</v>
      </c>
      <c r="P40" s="1" t="s">
        <v>433</v>
      </c>
      <c r="Q40" s="1" t="s">
        <v>434</v>
      </c>
      <c r="R40" s="1" t="s">
        <v>435</v>
      </c>
      <c r="S40" s="1">
        <v>0</v>
      </c>
      <c r="T40" s="1">
        <v>2</v>
      </c>
      <c r="U40" s="1">
        <v>20</v>
      </c>
      <c r="V40" s="1">
        <f t="shared" si="0"/>
        <v>40</v>
      </c>
      <c r="W40" s="11">
        <v>6</v>
      </c>
      <c r="X40" s="11">
        <v>6</v>
      </c>
      <c r="Y40" s="11">
        <v>6</v>
      </c>
      <c r="Z40" s="11">
        <v>6</v>
      </c>
      <c r="AA40" s="11">
        <v>6</v>
      </c>
      <c r="AB40" s="11">
        <v>6</v>
      </c>
      <c r="AC40" s="11">
        <v>6</v>
      </c>
      <c r="AD40" s="11">
        <v>6</v>
      </c>
      <c r="AE40" s="11">
        <v>6</v>
      </c>
      <c r="AF40" s="11">
        <v>6</v>
      </c>
      <c r="AG40" s="11">
        <v>6</v>
      </c>
      <c r="AH40" s="11">
        <v>6</v>
      </c>
      <c r="AI40" s="11">
        <v>6</v>
      </c>
      <c r="AJ40" s="11">
        <v>6</v>
      </c>
      <c r="AK40" s="11">
        <v>6</v>
      </c>
      <c r="AL40" s="11">
        <v>6</v>
      </c>
      <c r="AM40" s="11">
        <v>6</v>
      </c>
      <c r="AN40" s="11">
        <v>6</v>
      </c>
      <c r="AO40" s="11">
        <v>6</v>
      </c>
      <c r="AP40" s="11">
        <v>6</v>
      </c>
      <c r="AQ40" s="11">
        <v>6</v>
      </c>
      <c r="AR40" s="11">
        <v>6</v>
      </c>
      <c r="AS40" s="11">
        <v>6</v>
      </c>
      <c r="AT40" s="11">
        <v>6</v>
      </c>
      <c r="AU40" s="11">
        <v>6</v>
      </c>
      <c r="AV40" s="11">
        <v>6</v>
      </c>
      <c r="AW40" s="11">
        <v>6</v>
      </c>
      <c r="AX40" s="11">
        <v>6</v>
      </c>
      <c r="AY40" s="11">
        <v>6</v>
      </c>
      <c r="AZ40" s="11">
        <v>6</v>
      </c>
      <c r="BA40" s="11">
        <v>6</v>
      </c>
      <c r="BB40" s="11">
        <v>6</v>
      </c>
      <c r="BC40" s="11">
        <v>6</v>
      </c>
      <c r="BD40" s="11">
        <v>6</v>
      </c>
      <c r="BE40" s="11">
        <v>6</v>
      </c>
      <c r="BF40" s="11">
        <v>6</v>
      </c>
      <c r="BG40" s="11">
        <v>6</v>
      </c>
      <c r="BH40" s="11">
        <v>6</v>
      </c>
      <c r="BI40" s="11">
        <v>6</v>
      </c>
      <c r="BJ40" s="11">
        <v>6</v>
      </c>
      <c r="BK40" s="11">
        <v>6</v>
      </c>
      <c r="BL40" s="11">
        <v>6</v>
      </c>
      <c r="BM40" s="11">
        <v>6</v>
      </c>
      <c r="BN40" s="11">
        <v>6</v>
      </c>
      <c r="BO40" s="11">
        <v>6</v>
      </c>
      <c r="BP40" s="11">
        <v>6</v>
      </c>
      <c r="BQ40" s="11">
        <v>6</v>
      </c>
      <c r="BR40" s="11">
        <v>6</v>
      </c>
      <c r="BS40" s="11">
        <v>6</v>
      </c>
      <c r="BT40" s="11">
        <v>6</v>
      </c>
      <c r="BU40" s="11">
        <v>6</v>
      </c>
      <c r="BV40" s="11">
        <v>6</v>
      </c>
      <c r="BW40" s="11">
        <v>6</v>
      </c>
      <c r="BX40" s="11">
        <v>6</v>
      </c>
      <c r="BY40" s="11">
        <v>6</v>
      </c>
      <c r="BZ40" s="11">
        <v>6</v>
      </c>
      <c r="CA40" s="11">
        <v>6</v>
      </c>
      <c r="CB40" s="11">
        <v>6</v>
      </c>
      <c r="CC40" s="11">
        <v>6</v>
      </c>
      <c r="CD40" s="11">
        <v>6</v>
      </c>
      <c r="CE40" s="11">
        <v>6</v>
      </c>
      <c r="CF40" s="11">
        <v>6</v>
      </c>
      <c r="CG40" s="11">
        <v>6</v>
      </c>
      <c r="CH40" s="11">
        <v>6</v>
      </c>
      <c r="CI40" s="11">
        <v>6</v>
      </c>
      <c r="CJ40" s="11">
        <v>6</v>
      </c>
      <c r="CK40" s="11">
        <v>6</v>
      </c>
      <c r="CL40" s="11">
        <v>6</v>
      </c>
      <c r="CM40" s="11">
        <v>6</v>
      </c>
      <c r="CN40" s="11">
        <v>6</v>
      </c>
      <c r="CO40" s="11">
        <v>6</v>
      </c>
      <c r="CP40" s="11">
        <v>6</v>
      </c>
      <c r="CQ40" s="11">
        <v>6</v>
      </c>
      <c r="CR40" s="11">
        <v>6</v>
      </c>
      <c r="CS40" s="11">
        <v>6</v>
      </c>
      <c r="CT40" s="11">
        <v>6</v>
      </c>
      <c r="CU40" s="11">
        <v>6</v>
      </c>
      <c r="CV40" s="11">
        <v>6</v>
      </c>
      <c r="CW40" s="11">
        <v>6</v>
      </c>
      <c r="CX40" s="11">
        <v>6</v>
      </c>
      <c r="CY40" s="2" t="s">
        <v>28</v>
      </c>
      <c r="CZ40" s="9" t="s">
        <v>717</v>
      </c>
      <c r="DA40" t="str">
        <f>LOOKUP(W40,Matrix!$A$1:$A$6,Matrix!$B$1:$B$6)</f>
        <v>Acceptable</v>
      </c>
      <c r="DB40" t="str">
        <f>LOOKUP(X40,Matrix!$A$1:$A$6,Matrix!$B$1:$B$6)</f>
        <v>Acceptable</v>
      </c>
      <c r="DC40" t="str">
        <f>LOOKUP(Y40,Matrix!$A$1:$A$6,Matrix!$B$1:$B$6)</f>
        <v>Acceptable</v>
      </c>
      <c r="DD40" t="str">
        <f>LOOKUP(Z40,Matrix!$A$1:$A$6,Matrix!$B$1:$B$6)</f>
        <v>Acceptable</v>
      </c>
      <c r="DE40" t="str">
        <f>LOOKUP(AA40,Matrix!$A$1:$A$6,Matrix!$B$1:$B$6)</f>
        <v>Acceptable</v>
      </c>
      <c r="DF40" t="str">
        <f>LOOKUP(AB40,Matrix!$A$1:$A$6,Matrix!$B$1:$B$6)</f>
        <v>Acceptable</v>
      </c>
      <c r="DG40" t="str">
        <f>LOOKUP(AC40,Matrix!$A$1:$A$6,Matrix!$B$1:$B$6)</f>
        <v>Acceptable</v>
      </c>
      <c r="DH40" t="str">
        <f>LOOKUP(AD40,Matrix!$A$1:$A$6,Matrix!$B$1:$B$6)</f>
        <v>Acceptable</v>
      </c>
      <c r="DI40" t="str">
        <f>LOOKUP(AE40,Matrix!$A$1:$A$6,Matrix!$B$1:$B$6)</f>
        <v>Acceptable</v>
      </c>
      <c r="DJ40" t="str">
        <f>LOOKUP(AF40,Matrix!$A$1:$A$6,Matrix!$B$1:$B$6)</f>
        <v>Acceptable</v>
      </c>
      <c r="DK40" t="str">
        <f>LOOKUP(AG40,Matrix!$A$1:$A$6,Matrix!$B$1:$B$6)</f>
        <v>Acceptable</v>
      </c>
      <c r="DL40" t="str">
        <f>LOOKUP(AH40,Matrix!$A$1:$A$6,Matrix!$B$1:$B$6)</f>
        <v>Acceptable</v>
      </c>
      <c r="DM40" t="str">
        <f>LOOKUP(AI40,Matrix!$A$1:$A$6,Matrix!$B$1:$B$6)</f>
        <v>Acceptable</v>
      </c>
      <c r="DN40" t="str">
        <f>LOOKUP(AJ40,Matrix!$A$1:$A$6,Matrix!$B$1:$B$6)</f>
        <v>Acceptable</v>
      </c>
      <c r="DO40" t="str">
        <f>LOOKUP(AK40,Matrix!$A$1:$A$6,Matrix!$B$1:$B$6)</f>
        <v>Acceptable</v>
      </c>
      <c r="DP40" t="str">
        <f>LOOKUP(AL40,Matrix!$A$1:$A$6,Matrix!$B$1:$B$6)</f>
        <v>Acceptable</v>
      </c>
      <c r="DQ40" t="str">
        <f>LOOKUP(AM40,Matrix!$A$1:$A$6,Matrix!$B$1:$B$6)</f>
        <v>Acceptable</v>
      </c>
      <c r="DR40" t="str">
        <f>LOOKUP(AN40,Matrix!$A$1:$A$6,Matrix!$B$1:$B$6)</f>
        <v>Acceptable</v>
      </c>
      <c r="DS40" t="str">
        <f>LOOKUP(AO40,Matrix!$A$1:$A$6,Matrix!$B$1:$B$6)</f>
        <v>Acceptable</v>
      </c>
      <c r="DT40" t="str">
        <f>LOOKUP(AP40,Matrix!$A$1:$A$6,Matrix!$B$1:$B$6)</f>
        <v>Acceptable</v>
      </c>
      <c r="DU40" t="str">
        <f>LOOKUP(AQ40,Matrix!$A$1:$A$6,Matrix!$B$1:$B$6)</f>
        <v>Acceptable</v>
      </c>
      <c r="DV40" t="str">
        <f>LOOKUP(AR40,Matrix!$A$1:$A$6,Matrix!$B$1:$B$6)</f>
        <v>Acceptable</v>
      </c>
      <c r="DW40" t="str">
        <f>LOOKUP(AS40,Matrix!$A$1:$A$6,Matrix!$B$1:$B$6)</f>
        <v>Acceptable</v>
      </c>
      <c r="DX40" t="str">
        <f>LOOKUP(AT40,Matrix!$A$1:$A$6,Matrix!$B$1:$B$6)</f>
        <v>Acceptable</v>
      </c>
      <c r="DY40" t="str">
        <f>LOOKUP(AU40,Matrix!$A$1:$A$6,Matrix!$B$1:$B$6)</f>
        <v>Acceptable</v>
      </c>
      <c r="DZ40" t="str">
        <f>LOOKUP(AV40,Matrix!$A$1:$A$6,Matrix!$B$1:$B$6)</f>
        <v>Acceptable</v>
      </c>
      <c r="EA40" t="str">
        <f>LOOKUP(AW40,Matrix!$A$1:$A$6,Matrix!$B$1:$B$6)</f>
        <v>Acceptable</v>
      </c>
      <c r="EB40" t="str">
        <f>LOOKUP(AX40,Matrix!$A$1:$A$6,Matrix!$B$1:$B$6)</f>
        <v>Acceptable</v>
      </c>
      <c r="EC40" t="str">
        <f>LOOKUP(AY40,Matrix!$A$1:$A$6,Matrix!$B$1:$B$6)</f>
        <v>Acceptable</v>
      </c>
      <c r="ED40" t="str">
        <f>LOOKUP(AZ40,Matrix!$A$1:$A$6,Matrix!$B$1:$B$6)</f>
        <v>Acceptable</v>
      </c>
      <c r="EE40" t="str">
        <f>LOOKUP(BA40,Matrix!$A$1:$A$6,Matrix!$B$1:$B$6)</f>
        <v>Acceptable</v>
      </c>
      <c r="EF40" t="str">
        <f>LOOKUP(BB40,Matrix!$A$1:$A$6,Matrix!$B$1:$B$6)</f>
        <v>Acceptable</v>
      </c>
      <c r="EG40" t="str">
        <f>LOOKUP(BC40,Matrix!$A$1:$A$6,Matrix!$B$1:$B$6)</f>
        <v>Acceptable</v>
      </c>
      <c r="EH40" t="str">
        <f>LOOKUP(BD40,Matrix!$A$1:$A$6,Matrix!$B$1:$B$6)</f>
        <v>Acceptable</v>
      </c>
      <c r="EI40" t="str">
        <f>LOOKUP(BE40,Matrix!$A$1:$A$6,Matrix!$B$1:$B$6)</f>
        <v>Acceptable</v>
      </c>
      <c r="EJ40" t="str">
        <f>LOOKUP(BF40,Matrix!$A$1:$A$6,Matrix!$B$1:$B$6)</f>
        <v>Acceptable</v>
      </c>
      <c r="EK40" t="str">
        <f>LOOKUP(BG40,Matrix!$A$1:$A$6,Matrix!$B$1:$B$6)</f>
        <v>Acceptable</v>
      </c>
      <c r="EL40" t="str">
        <f>LOOKUP(BH40,Matrix!$A$1:$A$6,Matrix!$B$1:$B$6)</f>
        <v>Acceptable</v>
      </c>
      <c r="EM40" t="str">
        <f>LOOKUP(BI40,Matrix!$A$1:$A$6,Matrix!$B$1:$B$6)</f>
        <v>Acceptable</v>
      </c>
      <c r="EN40" t="str">
        <f>LOOKUP(BJ40,Matrix!$A$1:$A$6,Matrix!$B$1:$B$6)</f>
        <v>Acceptable</v>
      </c>
      <c r="EO40" t="str">
        <f>LOOKUP(BK40,Matrix!$A$1:$A$6,Matrix!$B$1:$B$6)</f>
        <v>Acceptable</v>
      </c>
      <c r="EP40" t="str">
        <f>LOOKUP(BL40,Matrix!$A$1:$A$6,Matrix!$B$1:$B$6)</f>
        <v>Acceptable</v>
      </c>
      <c r="EQ40" t="str">
        <f>LOOKUP(BM40,Matrix!$A$1:$A$6,Matrix!$B$1:$B$6)</f>
        <v>Acceptable</v>
      </c>
      <c r="ER40" t="str">
        <f>LOOKUP(BN40,Matrix!$A$1:$A$6,Matrix!$B$1:$B$6)</f>
        <v>Acceptable</v>
      </c>
      <c r="ES40" t="str">
        <f>LOOKUP(BO40,Matrix!$A$1:$A$6,Matrix!$B$1:$B$6)</f>
        <v>Acceptable</v>
      </c>
      <c r="ET40" t="str">
        <f>LOOKUP(BP40,Matrix!$A$1:$A$6,Matrix!$B$1:$B$6)</f>
        <v>Acceptable</v>
      </c>
      <c r="EU40" t="str">
        <f>LOOKUP(BQ40,Matrix!$A$1:$A$6,Matrix!$B$1:$B$6)</f>
        <v>Acceptable</v>
      </c>
      <c r="EV40" t="str">
        <f>LOOKUP(BR40,Matrix!$A$1:$A$6,Matrix!$B$1:$B$6)</f>
        <v>Acceptable</v>
      </c>
      <c r="EW40" t="str">
        <f>LOOKUP(BS40,Matrix!$A$1:$A$6,Matrix!$B$1:$B$6)</f>
        <v>Acceptable</v>
      </c>
      <c r="EX40" t="str">
        <f>LOOKUP(BT40,Matrix!$A$1:$A$6,Matrix!$B$1:$B$6)</f>
        <v>Acceptable</v>
      </c>
      <c r="EY40" t="str">
        <f>LOOKUP(BU40,Matrix!$A$1:$A$6,Matrix!$B$1:$B$6)</f>
        <v>Acceptable</v>
      </c>
      <c r="EZ40" t="str">
        <f>LOOKUP(BV40,Matrix!$A$1:$A$6,Matrix!$B$1:$B$6)</f>
        <v>Acceptable</v>
      </c>
      <c r="FA40" t="str">
        <f>LOOKUP(BW40,Matrix!$A$1:$A$6,Matrix!$B$1:$B$6)</f>
        <v>Acceptable</v>
      </c>
      <c r="FB40" t="str">
        <f>LOOKUP(BX40,Matrix!$A$1:$A$6,Matrix!$B$1:$B$6)</f>
        <v>Acceptable</v>
      </c>
      <c r="FC40" t="str">
        <f>LOOKUP(BY40,Matrix!$A$1:$A$6,Matrix!$B$1:$B$6)</f>
        <v>Acceptable</v>
      </c>
      <c r="FD40" t="str">
        <f>LOOKUP(BZ40,Matrix!$A$1:$A$6,Matrix!$B$1:$B$6)</f>
        <v>Acceptable</v>
      </c>
      <c r="FE40" t="str">
        <f>LOOKUP(CA40,Matrix!$A$1:$A$6,Matrix!$B$1:$B$6)</f>
        <v>Acceptable</v>
      </c>
      <c r="FF40" t="str">
        <f>LOOKUP(CB40,Matrix!$A$1:$A$6,Matrix!$B$1:$B$6)</f>
        <v>Acceptable</v>
      </c>
      <c r="FG40" t="str">
        <f>LOOKUP(CC40,Matrix!$A$1:$A$6,Matrix!$B$1:$B$6)</f>
        <v>Acceptable</v>
      </c>
      <c r="FH40" t="str">
        <f>LOOKUP(CD40,Matrix!$A$1:$A$6,Matrix!$B$1:$B$6)</f>
        <v>Acceptable</v>
      </c>
      <c r="FI40" t="str">
        <f>LOOKUP(CE40,Matrix!$A$1:$A$6,Matrix!$B$1:$B$6)</f>
        <v>Acceptable</v>
      </c>
      <c r="FJ40" t="str">
        <f>LOOKUP(CF40,Matrix!$A$1:$A$6,Matrix!$B$1:$B$6)</f>
        <v>Acceptable</v>
      </c>
      <c r="FK40" t="str">
        <f>LOOKUP(CG40,Matrix!$A$1:$A$6,Matrix!$B$1:$B$6)</f>
        <v>Acceptable</v>
      </c>
      <c r="FL40" t="str">
        <f>LOOKUP(CH40,Matrix!$A$1:$A$6,Matrix!$B$1:$B$6)</f>
        <v>Acceptable</v>
      </c>
      <c r="FM40" t="str">
        <f>LOOKUP(CI40,Matrix!$A$1:$A$6,Matrix!$B$1:$B$6)</f>
        <v>Acceptable</v>
      </c>
      <c r="FN40" t="str">
        <f>LOOKUP(CJ40,Matrix!$A$1:$A$6,Matrix!$B$1:$B$6)</f>
        <v>Acceptable</v>
      </c>
      <c r="FO40" t="str">
        <f>LOOKUP(CK40,Matrix!$A$1:$A$6,Matrix!$B$1:$B$6)</f>
        <v>Acceptable</v>
      </c>
      <c r="FP40" t="str">
        <f>LOOKUP(CL40,Matrix!$A$1:$A$6,Matrix!$B$1:$B$6)</f>
        <v>Acceptable</v>
      </c>
      <c r="FQ40" t="str">
        <f>LOOKUP(CM40,Matrix!$A$1:$A$6,Matrix!$B$1:$B$6)</f>
        <v>Acceptable</v>
      </c>
      <c r="FR40" t="str">
        <f>LOOKUP(CN40,Matrix!$A$1:$A$6,Matrix!$B$1:$B$6)</f>
        <v>Acceptable</v>
      </c>
      <c r="FS40" t="str">
        <f>LOOKUP(CO40,Matrix!$A$1:$A$6,Matrix!$B$1:$B$6)</f>
        <v>Acceptable</v>
      </c>
      <c r="FT40" t="str">
        <f>LOOKUP(CP40,Matrix!$A$1:$A$6,Matrix!$B$1:$B$6)</f>
        <v>Acceptable</v>
      </c>
      <c r="FU40" t="str">
        <f>LOOKUP(CQ40,Matrix!$A$1:$A$6,Matrix!$B$1:$B$6)</f>
        <v>Acceptable</v>
      </c>
      <c r="FV40" t="str">
        <f>LOOKUP(CR40,Matrix!$A$1:$A$6,Matrix!$B$1:$B$6)</f>
        <v>Acceptable</v>
      </c>
      <c r="FW40" t="str">
        <f>LOOKUP(CS40,Matrix!$A$1:$A$6,Matrix!$B$1:$B$6)</f>
        <v>Acceptable</v>
      </c>
      <c r="FX40" t="str">
        <f>LOOKUP(CT40,Matrix!$A$1:$A$6,Matrix!$B$1:$B$6)</f>
        <v>Acceptable</v>
      </c>
      <c r="FY40" t="str">
        <f>LOOKUP(CU40,Matrix!$A$1:$A$6,Matrix!$B$1:$B$6)</f>
        <v>Acceptable</v>
      </c>
      <c r="FZ40" t="str">
        <f>LOOKUP(CV40,Matrix!$A$1:$A$6,Matrix!$B$1:$B$6)</f>
        <v>Acceptable</v>
      </c>
      <c r="GA40" t="str">
        <f>LOOKUP(CW40,Matrix!$A$1:$A$6,Matrix!$B$1:$B$6)</f>
        <v>Acceptable</v>
      </c>
      <c r="GB40" t="str">
        <f>LOOKUP(CX40,Matrix!$A$1:$A$6,Matrix!$B$1:$B$6)</f>
        <v>Acceptable</v>
      </c>
    </row>
    <row r="41" spans="1:184" ht="15.75" customHeight="1" x14ac:dyDescent="0.2">
      <c r="A41" s="7">
        <v>41805.00211173611</v>
      </c>
      <c r="B41" s="1">
        <v>71</v>
      </c>
      <c r="C41" s="1" t="s">
        <v>436</v>
      </c>
      <c r="D41" s="1" t="s">
        <v>437</v>
      </c>
      <c r="E41" s="1" t="s">
        <v>438</v>
      </c>
      <c r="F41" s="1" t="s">
        <v>439</v>
      </c>
      <c r="G41" s="1" t="s">
        <v>440</v>
      </c>
      <c r="H41" s="1" t="s">
        <v>441</v>
      </c>
      <c r="I41" s="1" t="s">
        <v>442</v>
      </c>
      <c r="J41" s="1">
        <v>5</v>
      </c>
      <c r="K41" s="1">
        <v>4</v>
      </c>
      <c r="L41" s="1" t="s">
        <v>443</v>
      </c>
      <c r="N41" s="1">
        <v>1967</v>
      </c>
      <c r="O41" s="1">
        <v>1</v>
      </c>
      <c r="P41" s="1" t="s">
        <v>444</v>
      </c>
      <c r="Q41" s="1" t="s">
        <v>445</v>
      </c>
      <c r="R41" s="1" t="s">
        <v>446</v>
      </c>
      <c r="S41" s="1">
        <v>6</v>
      </c>
      <c r="T41" s="1">
        <v>2</v>
      </c>
      <c r="U41" s="1">
        <v>30</v>
      </c>
      <c r="V41" s="1">
        <f t="shared" si="0"/>
        <v>60</v>
      </c>
      <c r="W41" s="11">
        <v>6</v>
      </c>
      <c r="X41" s="11">
        <v>6</v>
      </c>
      <c r="Y41" s="11">
        <v>6</v>
      </c>
      <c r="Z41" s="11">
        <v>6</v>
      </c>
      <c r="AA41" s="11">
        <v>6</v>
      </c>
      <c r="AB41" s="11">
        <v>6</v>
      </c>
      <c r="AC41" s="11">
        <v>6</v>
      </c>
      <c r="AD41" s="11">
        <v>6</v>
      </c>
      <c r="AE41" s="11">
        <v>6</v>
      </c>
      <c r="AF41" s="11">
        <v>6</v>
      </c>
      <c r="AG41" s="11">
        <v>6</v>
      </c>
      <c r="AH41" s="11">
        <v>6</v>
      </c>
      <c r="AI41" s="11">
        <v>6</v>
      </c>
      <c r="AJ41" s="11">
        <v>6</v>
      </c>
      <c r="AK41" s="11">
        <v>6</v>
      </c>
      <c r="AL41" s="11">
        <v>6</v>
      </c>
      <c r="AM41" s="11">
        <v>6</v>
      </c>
      <c r="AN41" s="11">
        <v>6</v>
      </c>
      <c r="AO41" s="11">
        <v>6</v>
      </c>
      <c r="AP41" s="11">
        <v>6</v>
      </c>
      <c r="AQ41" s="11">
        <v>6</v>
      </c>
      <c r="AR41" s="11">
        <v>6</v>
      </c>
      <c r="AS41" s="11">
        <v>6</v>
      </c>
      <c r="AT41" s="11">
        <v>6</v>
      </c>
      <c r="AU41" s="11">
        <v>6</v>
      </c>
      <c r="AV41" s="11">
        <v>6</v>
      </c>
      <c r="AW41" s="11">
        <v>6</v>
      </c>
      <c r="AX41" s="11">
        <v>6</v>
      </c>
      <c r="AY41" s="11">
        <v>6</v>
      </c>
      <c r="AZ41" s="11">
        <v>6</v>
      </c>
      <c r="BA41" s="11">
        <v>6</v>
      </c>
      <c r="BB41" s="11">
        <v>6</v>
      </c>
      <c r="BC41" s="11">
        <v>6</v>
      </c>
      <c r="BD41" s="11">
        <v>6</v>
      </c>
      <c r="BE41" s="11">
        <v>6</v>
      </c>
      <c r="BF41" s="11">
        <v>6</v>
      </c>
      <c r="BG41" s="11">
        <v>6</v>
      </c>
      <c r="BH41" s="11">
        <v>6</v>
      </c>
      <c r="BI41" s="11">
        <v>6</v>
      </c>
      <c r="BJ41" s="11">
        <v>6</v>
      </c>
      <c r="BK41" s="11">
        <v>6</v>
      </c>
      <c r="BL41" s="11">
        <v>6</v>
      </c>
      <c r="BM41" s="11">
        <v>6</v>
      </c>
      <c r="BN41" s="11">
        <v>6</v>
      </c>
      <c r="BO41" s="11">
        <v>6</v>
      </c>
      <c r="BP41" s="11">
        <v>6</v>
      </c>
      <c r="BQ41" s="11">
        <v>6</v>
      </c>
      <c r="BR41" s="11">
        <v>6</v>
      </c>
      <c r="BS41" s="11">
        <v>6</v>
      </c>
      <c r="BT41" s="11">
        <v>6</v>
      </c>
      <c r="BU41" s="11">
        <v>6</v>
      </c>
      <c r="BV41" s="11">
        <v>6</v>
      </c>
      <c r="BW41" s="11">
        <v>6</v>
      </c>
      <c r="BX41" s="11">
        <v>6</v>
      </c>
      <c r="BY41" s="11">
        <v>6</v>
      </c>
      <c r="BZ41" s="11">
        <v>6</v>
      </c>
      <c r="CA41" s="11">
        <v>6</v>
      </c>
      <c r="CB41" s="11">
        <v>6</v>
      </c>
      <c r="CC41" s="11">
        <v>6</v>
      </c>
      <c r="CD41" s="11">
        <v>6</v>
      </c>
      <c r="CE41" s="11">
        <v>6</v>
      </c>
      <c r="CF41" s="11">
        <v>6</v>
      </c>
      <c r="CG41" s="11">
        <v>6</v>
      </c>
      <c r="CH41" s="11">
        <v>6</v>
      </c>
      <c r="CI41" s="11">
        <v>6</v>
      </c>
      <c r="CJ41" s="11">
        <v>6</v>
      </c>
      <c r="CK41" s="11">
        <v>6</v>
      </c>
      <c r="CL41" s="11">
        <v>6</v>
      </c>
      <c r="CM41" s="11">
        <v>6</v>
      </c>
      <c r="CN41" s="11">
        <v>6</v>
      </c>
      <c r="CO41" s="11">
        <v>6</v>
      </c>
      <c r="CP41" s="11">
        <v>6</v>
      </c>
      <c r="CQ41" s="11">
        <v>6</v>
      </c>
      <c r="CR41" s="11">
        <v>6</v>
      </c>
      <c r="CS41" s="11">
        <v>6</v>
      </c>
      <c r="CT41" s="11">
        <v>6</v>
      </c>
      <c r="CU41" s="11">
        <v>6</v>
      </c>
      <c r="CV41" s="11">
        <v>6</v>
      </c>
      <c r="CW41" s="11">
        <v>6</v>
      </c>
      <c r="CX41" s="11">
        <v>6</v>
      </c>
      <c r="CY41" s="2" t="s">
        <v>28</v>
      </c>
      <c r="CZ41" s="9" t="s">
        <v>719</v>
      </c>
      <c r="DA41" t="str">
        <f>LOOKUP(W41,Matrix!$A$1:$A$6,Matrix!$B$1:$B$6)</f>
        <v>Acceptable</v>
      </c>
      <c r="DB41" t="str">
        <f>LOOKUP(X41,Matrix!$A$1:$A$6,Matrix!$B$1:$B$6)</f>
        <v>Acceptable</v>
      </c>
      <c r="DC41" t="str">
        <f>LOOKUP(Y41,Matrix!$A$1:$A$6,Matrix!$B$1:$B$6)</f>
        <v>Acceptable</v>
      </c>
      <c r="DD41" t="str">
        <f>LOOKUP(Z41,Matrix!$A$1:$A$6,Matrix!$B$1:$B$6)</f>
        <v>Acceptable</v>
      </c>
      <c r="DE41" t="str">
        <f>LOOKUP(AA41,Matrix!$A$1:$A$6,Matrix!$B$1:$B$6)</f>
        <v>Acceptable</v>
      </c>
      <c r="DF41" t="str">
        <f>LOOKUP(AB41,Matrix!$A$1:$A$6,Matrix!$B$1:$B$6)</f>
        <v>Acceptable</v>
      </c>
      <c r="DG41" t="str">
        <f>LOOKUP(AC41,Matrix!$A$1:$A$6,Matrix!$B$1:$B$6)</f>
        <v>Acceptable</v>
      </c>
      <c r="DH41" t="str">
        <f>LOOKUP(AD41,Matrix!$A$1:$A$6,Matrix!$B$1:$B$6)</f>
        <v>Acceptable</v>
      </c>
      <c r="DI41" t="str">
        <f>LOOKUP(AE41,Matrix!$A$1:$A$6,Matrix!$B$1:$B$6)</f>
        <v>Acceptable</v>
      </c>
      <c r="DJ41" t="str">
        <f>LOOKUP(AF41,Matrix!$A$1:$A$6,Matrix!$B$1:$B$6)</f>
        <v>Acceptable</v>
      </c>
      <c r="DK41" t="str">
        <f>LOOKUP(AG41,Matrix!$A$1:$A$6,Matrix!$B$1:$B$6)</f>
        <v>Acceptable</v>
      </c>
      <c r="DL41" t="str">
        <f>LOOKUP(AH41,Matrix!$A$1:$A$6,Matrix!$B$1:$B$6)</f>
        <v>Acceptable</v>
      </c>
      <c r="DM41" t="str">
        <f>LOOKUP(AI41,Matrix!$A$1:$A$6,Matrix!$B$1:$B$6)</f>
        <v>Acceptable</v>
      </c>
      <c r="DN41" t="str">
        <f>LOOKUP(AJ41,Matrix!$A$1:$A$6,Matrix!$B$1:$B$6)</f>
        <v>Acceptable</v>
      </c>
      <c r="DO41" t="str">
        <f>LOOKUP(AK41,Matrix!$A$1:$A$6,Matrix!$B$1:$B$6)</f>
        <v>Acceptable</v>
      </c>
      <c r="DP41" t="str">
        <f>LOOKUP(AL41,Matrix!$A$1:$A$6,Matrix!$B$1:$B$6)</f>
        <v>Acceptable</v>
      </c>
      <c r="DQ41" t="str">
        <f>LOOKUP(AM41,Matrix!$A$1:$A$6,Matrix!$B$1:$B$6)</f>
        <v>Acceptable</v>
      </c>
      <c r="DR41" t="str">
        <f>LOOKUP(AN41,Matrix!$A$1:$A$6,Matrix!$B$1:$B$6)</f>
        <v>Acceptable</v>
      </c>
      <c r="DS41" t="str">
        <f>LOOKUP(AO41,Matrix!$A$1:$A$6,Matrix!$B$1:$B$6)</f>
        <v>Acceptable</v>
      </c>
      <c r="DT41" t="str">
        <f>LOOKUP(AP41,Matrix!$A$1:$A$6,Matrix!$B$1:$B$6)</f>
        <v>Acceptable</v>
      </c>
      <c r="DU41" t="str">
        <f>LOOKUP(AQ41,Matrix!$A$1:$A$6,Matrix!$B$1:$B$6)</f>
        <v>Acceptable</v>
      </c>
      <c r="DV41" t="str">
        <f>LOOKUP(AR41,Matrix!$A$1:$A$6,Matrix!$B$1:$B$6)</f>
        <v>Acceptable</v>
      </c>
      <c r="DW41" t="str">
        <f>LOOKUP(AS41,Matrix!$A$1:$A$6,Matrix!$B$1:$B$6)</f>
        <v>Acceptable</v>
      </c>
      <c r="DX41" t="str">
        <f>LOOKUP(AT41,Matrix!$A$1:$A$6,Matrix!$B$1:$B$6)</f>
        <v>Acceptable</v>
      </c>
      <c r="DY41" t="str">
        <f>LOOKUP(AU41,Matrix!$A$1:$A$6,Matrix!$B$1:$B$6)</f>
        <v>Acceptable</v>
      </c>
      <c r="DZ41" t="str">
        <f>LOOKUP(AV41,Matrix!$A$1:$A$6,Matrix!$B$1:$B$6)</f>
        <v>Acceptable</v>
      </c>
      <c r="EA41" t="str">
        <f>LOOKUP(AW41,Matrix!$A$1:$A$6,Matrix!$B$1:$B$6)</f>
        <v>Acceptable</v>
      </c>
      <c r="EB41" t="str">
        <f>LOOKUP(AX41,Matrix!$A$1:$A$6,Matrix!$B$1:$B$6)</f>
        <v>Acceptable</v>
      </c>
      <c r="EC41" t="str">
        <f>LOOKUP(AY41,Matrix!$A$1:$A$6,Matrix!$B$1:$B$6)</f>
        <v>Acceptable</v>
      </c>
      <c r="ED41" t="str">
        <f>LOOKUP(AZ41,Matrix!$A$1:$A$6,Matrix!$B$1:$B$6)</f>
        <v>Acceptable</v>
      </c>
      <c r="EE41" t="str">
        <f>LOOKUP(BA41,Matrix!$A$1:$A$6,Matrix!$B$1:$B$6)</f>
        <v>Acceptable</v>
      </c>
      <c r="EF41" t="str">
        <f>LOOKUP(BB41,Matrix!$A$1:$A$6,Matrix!$B$1:$B$6)</f>
        <v>Acceptable</v>
      </c>
      <c r="EG41" t="str">
        <f>LOOKUP(BC41,Matrix!$A$1:$A$6,Matrix!$B$1:$B$6)</f>
        <v>Acceptable</v>
      </c>
      <c r="EH41" t="str">
        <f>LOOKUP(BD41,Matrix!$A$1:$A$6,Matrix!$B$1:$B$6)</f>
        <v>Acceptable</v>
      </c>
      <c r="EI41" t="str">
        <f>LOOKUP(BE41,Matrix!$A$1:$A$6,Matrix!$B$1:$B$6)</f>
        <v>Acceptable</v>
      </c>
      <c r="EJ41" t="str">
        <f>LOOKUP(BF41,Matrix!$A$1:$A$6,Matrix!$B$1:$B$6)</f>
        <v>Acceptable</v>
      </c>
      <c r="EK41" t="str">
        <f>LOOKUP(BG41,Matrix!$A$1:$A$6,Matrix!$B$1:$B$6)</f>
        <v>Acceptable</v>
      </c>
      <c r="EL41" t="str">
        <f>LOOKUP(BH41,Matrix!$A$1:$A$6,Matrix!$B$1:$B$6)</f>
        <v>Acceptable</v>
      </c>
      <c r="EM41" t="str">
        <f>LOOKUP(BI41,Matrix!$A$1:$A$6,Matrix!$B$1:$B$6)</f>
        <v>Acceptable</v>
      </c>
      <c r="EN41" t="str">
        <f>LOOKUP(BJ41,Matrix!$A$1:$A$6,Matrix!$B$1:$B$6)</f>
        <v>Acceptable</v>
      </c>
      <c r="EO41" t="str">
        <f>LOOKUP(BK41,Matrix!$A$1:$A$6,Matrix!$B$1:$B$6)</f>
        <v>Acceptable</v>
      </c>
      <c r="EP41" t="str">
        <f>LOOKUP(BL41,Matrix!$A$1:$A$6,Matrix!$B$1:$B$6)</f>
        <v>Acceptable</v>
      </c>
      <c r="EQ41" t="str">
        <f>LOOKUP(BM41,Matrix!$A$1:$A$6,Matrix!$B$1:$B$6)</f>
        <v>Acceptable</v>
      </c>
      <c r="ER41" t="str">
        <f>LOOKUP(BN41,Matrix!$A$1:$A$6,Matrix!$B$1:$B$6)</f>
        <v>Acceptable</v>
      </c>
      <c r="ES41" t="str">
        <f>LOOKUP(BO41,Matrix!$A$1:$A$6,Matrix!$B$1:$B$6)</f>
        <v>Acceptable</v>
      </c>
      <c r="ET41" t="str">
        <f>LOOKUP(BP41,Matrix!$A$1:$A$6,Matrix!$B$1:$B$6)</f>
        <v>Acceptable</v>
      </c>
      <c r="EU41" t="str">
        <f>LOOKUP(BQ41,Matrix!$A$1:$A$6,Matrix!$B$1:$B$6)</f>
        <v>Acceptable</v>
      </c>
      <c r="EV41" t="str">
        <f>LOOKUP(BR41,Matrix!$A$1:$A$6,Matrix!$B$1:$B$6)</f>
        <v>Acceptable</v>
      </c>
      <c r="EW41" t="str">
        <f>LOOKUP(BS41,Matrix!$A$1:$A$6,Matrix!$B$1:$B$6)</f>
        <v>Acceptable</v>
      </c>
      <c r="EX41" t="str">
        <f>LOOKUP(BT41,Matrix!$A$1:$A$6,Matrix!$B$1:$B$6)</f>
        <v>Acceptable</v>
      </c>
      <c r="EY41" t="str">
        <f>LOOKUP(BU41,Matrix!$A$1:$A$6,Matrix!$B$1:$B$6)</f>
        <v>Acceptable</v>
      </c>
      <c r="EZ41" t="str">
        <f>LOOKUP(BV41,Matrix!$A$1:$A$6,Matrix!$B$1:$B$6)</f>
        <v>Acceptable</v>
      </c>
      <c r="FA41" t="str">
        <f>LOOKUP(BW41,Matrix!$A$1:$A$6,Matrix!$B$1:$B$6)</f>
        <v>Acceptable</v>
      </c>
      <c r="FB41" t="str">
        <f>LOOKUP(BX41,Matrix!$A$1:$A$6,Matrix!$B$1:$B$6)</f>
        <v>Acceptable</v>
      </c>
      <c r="FC41" t="str">
        <f>LOOKUP(BY41,Matrix!$A$1:$A$6,Matrix!$B$1:$B$6)</f>
        <v>Acceptable</v>
      </c>
      <c r="FD41" t="str">
        <f>LOOKUP(BZ41,Matrix!$A$1:$A$6,Matrix!$B$1:$B$6)</f>
        <v>Acceptable</v>
      </c>
      <c r="FE41" t="str">
        <f>LOOKUP(CA41,Matrix!$A$1:$A$6,Matrix!$B$1:$B$6)</f>
        <v>Acceptable</v>
      </c>
      <c r="FF41" t="str">
        <f>LOOKUP(CB41,Matrix!$A$1:$A$6,Matrix!$B$1:$B$6)</f>
        <v>Acceptable</v>
      </c>
      <c r="FG41" t="str">
        <f>LOOKUP(CC41,Matrix!$A$1:$A$6,Matrix!$B$1:$B$6)</f>
        <v>Acceptable</v>
      </c>
      <c r="FH41" t="str">
        <f>LOOKUP(CD41,Matrix!$A$1:$A$6,Matrix!$B$1:$B$6)</f>
        <v>Acceptable</v>
      </c>
      <c r="FI41" t="str">
        <f>LOOKUP(CE41,Matrix!$A$1:$A$6,Matrix!$B$1:$B$6)</f>
        <v>Acceptable</v>
      </c>
      <c r="FJ41" t="str">
        <f>LOOKUP(CF41,Matrix!$A$1:$A$6,Matrix!$B$1:$B$6)</f>
        <v>Acceptable</v>
      </c>
      <c r="FK41" t="str">
        <f>LOOKUP(CG41,Matrix!$A$1:$A$6,Matrix!$B$1:$B$6)</f>
        <v>Acceptable</v>
      </c>
      <c r="FL41" t="str">
        <f>LOOKUP(CH41,Matrix!$A$1:$A$6,Matrix!$B$1:$B$6)</f>
        <v>Acceptable</v>
      </c>
      <c r="FM41" t="str">
        <f>LOOKUP(CI41,Matrix!$A$1:$A$6,Matrix!$B$1:$B$6)</f>
        <v>Acceptable</v>
      </c>
      <c r="FN41" t="str">
        <f>LOOKUP(CJ41,Matrix!$A$1:$A$6,Matrix!$B$1:$B$6)</f>
        <v>Acceptable</v>
      </c>
      <c r="FO41" t="str">
        <f>LOOKUP(CK41,Matrix!$A$1:$A$6,Matrix!$B$1:$B$6)</f>
        <v>Acceptable</v>
      </c>
      <c r="FP41" t="str">
        <f>LOOKUP(CL41,Matrix!$A$1:$A$6,Matrix!$B$1:$B$6)</f>
        <v>Acceptable</v>
      </c>
      <c r="FQ41" t="str">
        <f>LOOKUP(CM41,Matrix!$A$1:$A$6,Matrix!$B$1:$B$6)</f>
        <v>Acceptable</v>
      </c>
      <c r="FR41" t="str">
        <f>LOOKUP(CN41,Matrix!$A$1:$A$6,Matrix!$B$1:$B$6)</f>
        <v>Acceptable</v>
      </c>
      <c r="FS41" t="str">
        <f>LOOKUP(CO41,Matrix!$A$1:$A$6,Matrix!$B$1:$B$6)</f>
        <v>Acceptable</v>
      </c>
      <c r="FT41" t="str">
        <f>LOOKUP(CP41,Matrix!$A$1:$A$6,Matrix!$B$1:$B$6)</f>
        <v>Acceptable</v>
      </c>
      <c r="FU41" t="str">
        <f>LOOKUP(CQ41,Matrix!$A$1:$A$6,Matrix!$B$1:$B$6)</f>
        <v>Acceptable</v>
      </c>
      <c r="FV41" t="str">
        <f>LOOKUP(CR41,Matrix!$A$1:$A$6,Matrix!$B$1:$B$6)</f>
        <v>Acceptable</v>
      </c>
      <c r="FW41" t="str">
        <f>LOOKUP(CS41,Matrix!$A$1:$A$6,Matrix!$B$1:$B$6)</f>
        <v>Acceptable</v>
      </c>
      <c r="FX41" t="str">
        <f>LOOKUP(CT41,Matrix!$A$1:$A$6,Matrix!$B$1:$B$6)</f>
        <v>Acceptable</v>
      </c>
      <c r="FY41" t="str">
        <f>LOOKUP(CU41,Matrix!$A$1:$A$6,Matrix!$B$1:$B$6)</f>
        <v>Acceptable</v>
      </c>
      <c r="FZ41" t="str">
        <f>LOOKUP(CV41,Matrix!$A$1:$A$6,Matrix!$B$1:$B$6)</f>
        <v>Acceptable</v>
      </c>
      <c r="GA41" t="str">
        <f>LOOKUP(CW41,Matrix!$A$1:$A$6,Matrix!$B$1:$B$6)</f>
        <v>Acceptable</v>
      </c>
      <c r="GB41" t="str">
        <f>LOOKUP(CX41,Matrix!$A$1:$A$6,Matrix!$B$1:$B$6)</f>
        <v>Acceptable</v>
      </c>
    </row>
    <row r="42" spans="1:184" ht="15.75" customHeight="1" x14ac:dyDescent="0.2">
      <c r="A42" s="7">
        <v>41805.005917060182</v>
      </c>
      <c r="B42" s="1">
        <v>60</v>
      </c>
      <c r="C42" s="1" t="s">
        <v>447</v>
      </c>
      <c r="D42" s="1" t="s">
        <v>448</v>
      </c>
      <c r="E42" s="1" t="s">
        <v>449</v>
      </c>
      <c r="F42" s="1" t="s">
        <v>450</v>
      </c>
      <c r="G42" s="1" t="s">
        <v>451</v>
      </c>
      <c r="H42" s="1" t="s">
        <v>452</v>
      </c>
      <c r="I42" s="1" t="s">
        <v>453</v>
      </c>
      <c r="J42" s="1">
        <v>1</v>
      </c>
      <c r="K42" s="1">
        <v>2</v>
      </c>
      <c r="L42" s="1" t="s">
        <v>454</v>
      </c>
      <c r="N42" s="1">
        <v>2000</v>
      </c>
      <c r="O42" s="1">
        <v>2</v>
      </c>
      <c r="P42" s="1" t="s">
        <v>455</v>
      </c>
      <c r="Q42" s="1" t="s">
        <v>456</v>
      </c>
      <c r="R42" s="1" t="s">
        <v>457</v>
      </c>
      <c r="S42" s="1">
        <v>4</v>
      </c>
      <c r="T42" s="1">
        <v>5</v>
      </c>
      <c r="U42" s="1">
        <v>30</v>
      </c>
      <c r="V42" s="1">
        <f t="shared" si="0"/>
        <v>150</v>
      </c>
      <c r="W42" s="11">
        <v>6</v>
      </c>
      <c r="X42" s="11">
        <v>6</v>
      </c>
      <c r="Y42" s="11">
        <v>6</v>
      </c>
      <c r="Z42" s="11">
        <v>4</v>
      </c>
      <c r="AA42" s="11">
        <v>4</v>
      </c>
      <c r="AB42" s="11">
        <v>4</v>
      </c>
      <c r="AC42" s="11">
        <v>4</v>
      </c>
      <c r="AD42" s="11">
        <v>5</v>
      </c>
      <c r="AE42" s="11">
        <v>4</v>
      </c>
      <c r="AF42" s="11">
        <v>4</v>
      </c>
      <c r="AG42" s="11">
        <v>6</v>
      </c>
      <c r="AH42" s="11">
        <v>6</v>
      </c>
      <c r="AI42" s="11">
        <v>6</v>
      </c>
      <c r="AJ42" s="11">
        <v>4</v>
      </c>
      <c r="AK42" s="11">
        <v>4</v>
      </c>
      <c r="AL42" s="11">
        <v>5</v>
      </c>
      <c r="AM42" s="11">
        <v>4</v>
      </c>
      <c r="AN42" s="11">
        <v>4</v>
      </c>
      <c r="AO42" s="11">
        <v>6</v>
      </c>
      <c r="AP42" s="11">
        <v>4</v>
      </c>
      <c r="AQ42" s="11">
        <v>6</v>
      </c>
      <c r="AR42" s="11">
        <v>6</v>
      </c>
      <c r="AS42" s="11">
        <v>6</v>
      </c>
      <c r="AT42" s="11">
        <v>6</v>
      </c>
      <c r="AU42" s="11">
        <v>6</v>
      </c>
      <c r="AV42" s="11">
        <v>6</v>
      </c>
      <c r="AW42" s="11">
        <v>4</v>
      </c>
      <c r="AX42" s="11">
        <v>5</v>
      </c>
      <c r="AY42" s="11">
        <v>4</v>
      </c>
      <c r="AZ42" s="11">
        <v>4</v>
      </c>
      <c r="BA42" s="11">
        <v>6</v>
      </c>
      <c r="BB42" s="11">
        <v>5</v>
      </c>
      <c r="BC42" s="11">
        <v>5</v>
      </c>
      <c r="BD42" s="11">
        <v>6</v>
      </c>
      <c r="BE42" s="11">
        <v>5</v>
      </c>
      <c r="BF42" s="11">
        <v>4</v>
      </c>
      <c r="BG42" s="11">
        <v>6</v>
      </c>
      <c r="BH42" s="11">
        <v>6</v>
      </c>
      <c r="BI42" s="11">
        <v>5</v>
      </c>
      <c r="BJ42" s="11">
        <v>4</v>
      </c>
      <c r="BK42" s="11">
        <v>6</v>
      </c>
      <c r="BL42" s="11">
        <v>6</v>
      </c>
      <c r="BM42" s="11">
        <v>6</v>
      </c>
      <c r="BN42" s="11">
        <v>4</v>
      </c>
      <c r="BO42" s="11">
        <v>4</v>
      </c>
      <c r="BP42" s="11">
        <v>4</v>
      </c>
      <c r="BQ42" s="11">
        <v>4</v>
      </c>
      <c r="BR42" s="11">
        <v>5</v>
      </c>
      <c r="BS42" s="11">
        <v>4</v>
      </c>
      <c r="BT42" s="11">
        <v>4</v>
      </c>
      <c r="BU42" s="11">
        <v>6</v>
      </c>
      <c r="BV42" s="11">
        <v>5</v>
      </c>
      <c r="BW42" s="11">
        <v>6</v>
      </c>
      <c r="BX42" s="11">
        <v>6</v>
      </c>
      <c r="BY42" s="11">
        <v>6</v>
      </c>
      <c r="BZ42" s="11">
        <v>6</v>
      </c>
      <c r="CA42" s="11">
        <v>4</v>
      </c>
      <c r="CB42" s="11">
        <v>4</v>
      </c>
      <c r="CC42" s="11">
        <v>4</v>
      </c>
      <c r="CD42" s="11">
        <v>4</v>
      </c>
      <c r="CE42" s="11">
        <v>6</v>
      </c>
      <c r="CF42" s="11">
        <v>6</v>
      </c>
      <c r="CG42" s="11">
        <v>6</v>
      </c>
      <c r="CH42" s="11">
        <v>6</v>
      </c>
      <c r="CI42" s="11">
        <v>4</v>
      </c>
      <c r="CJ42" s="11">
        <v>4</v>
      </c>
      <c r="CK42" s="11">
        <v>6</v>
      </c>
      <c r="CL42" s="11">
        <v>5</v>
      </c>
      <c r="CM42" s="11">
        <v>4</v>
      </c>
      <c r="CN42" s="11">
        <v>4</v>
      </c>
      <c r="CO42" s="11">
        <v>6</v>
      </c>
      <c r="CP42" s="11">
        <v>6</v>
      </c>
      <c r="CQ42" s="11">
        <v>6</v>
      </c>
      <c r="CR42" s="11">
        <v>6</v>
      </c>
      <c r="CS42" s="11">
        <v>6</v>
      </c>
      <c r="CT42" s="11">
        <v>6</v>
      </c>
      <c r="CU42" s="11">
        <v>5</v>
      </c>
      <c r="CV42" s="11">
        <v>5</v>
      </c>
      <c r="CW42" s="11">
        <v>6</v>
      </c>
      <c r="CX42" s="11">
        <v>4</v>
      </c>
      <c r="CY42" s="2" t="s">
        <v>28</v>
      </c>
      <c r="CZ42" s="9" t="s">
        <v>719</v>
      </c>
      <c r="DA42" t="str">
        <f>LOOKUP(W42,Matrix!$A$1:$A$6,Matrix!$B$1:$B$6)</f>
        <v>Acceptable</v>
      </c>
      <c r="DB42" t="str">
        <f>LOOKUP(X42,Matrix!$A$1:$A$6,Matrix!$B$1:$B$6)</f>
        <v>Acceptable</v>
      </c>
      <c r="DC42" t="str">
        <f>LOOKUP(Y42,Matrix!$A$1:$A$6,Matrix!$B$1:$B$6)</f>
        <v>Acceptable</v>
      </c>
      <c r="DD42" t="str">
        <f>LOOKUP(Z42,Matrix!$A$1:$A$6,Matrix!$B$1:$B$6)</f>
        <v>Ambivalent</v>
      </c>
      <c r="DE42" t="str">
        <f>LOOKUP(AA42,Matrix!$A$1:$A$6,Matrix!$B$1:$B$6)</f>
        <v>Ambivalent</v>
      </c>
      <c r="DF42" t="str">
        <f>LOOKUP(AB42,Matrix!$A$1:$A$6,Matrix!$B$1:$B$6)</f>
        <v>Ambivalent</v>
      </c>
      <c r="DG42" t="str">
        <f>LOOKUP(AC42,Matrix!$A$1:$A$6,Matrix!$B$1:$B$6)</f>
        <v>Ambivalent</v>
      </c>
      <c r="DH42" t="str">
        <f>LOOKUP(AD42,Matrix!$A$1:$A$6,Matrix!$B$1:$B$6)</f>
        <v>Acceptable</v>
      </c>
      <c r="DI42" t="str">
        <f>LOOKUP(AE42,Matrix!$A$1:$A$6,Matrix!$B$1:$B$6)</f>
        <v>Ambivalent</v>
      </c>
      <c r="DJ42" t="str">
        <f>LOOKUP(AF42,Matrix!$A$1:$A$6,Matrix!$B$1:$B$6)</f>
        <v>Ambivalent</v>
      </c>
      <c r="DK42" t="str">
        <f>LOOKUP(AG42,Matrix!$A$1:$A$6,Matrix!$B$1:$B$6)</f>
        <v>Acceptable</v>
      </c>
      <c r="DL42" t="str">
        <f>LOOKUP(AH42,Matrix!$A$1:$A$6,Matrix!$B$1:$B$6)</f>
        <v>Acceptable</v>
      </c>
      <c r="DM42" t="str">
        <f>LOOKUP(AI42,Matrix!$A$1:$A$6,Matrix!$B$1:$B$6)</f>
        <v>Acceptable</v>
      </c>
      <c r="DN42" t="str">
        <f>LOOKUP(AJ42,Matrix!$A$1:$A$6,Matrix!$B$1:$B$6)</f>
        <v>Ambivalent</v>
      </c>
      <c r="DO42" t="str">
        <f>LOOKUP(AK42,Matrix!$A$1:$A$6,Matrix!$B$1:$B$6)</f>
        <v>Ambivalent</v>
      </c>
      <c r="DP42" t="str">
        <f>LOOKUP(AL42,Matrix!$A$1:$A$6,Matrix!$B$1:$B$6)</f>
        <v>Acceptable</v>
      </c>
      <c r="DQ42" t="str">
        <f>LOOKUP(AM42,Matrix!$A$1:$A$6,Matrix!$B$1:$B$6)</f>
        <v>Ambivalent</v>
      </c>
      <c r="DR42" t="str">
        <f>LOOKUP(AN42,Matrix!$A$1:$A$6,Matrix!$B$1:$B$6)</f>
        <v>Ambivalent</v>
      </c>
      <c r="DS42" t="str">
        <f>LOOKUP(AO42,Matrix!$A$1:$A$6,Matrix!$B$1:$B$6)</f>
        <v>Acceptable</v>
      </c>
      <c r="DT42" t="str">
        <f>LOOKUP(AP42,Matrix!$A$1:$A$6,Matrix!$B$1:$B$6)</f>
        <v>Ambivalent</v>
      </c>
      <c r="DU42" t="str">
        <f>LOOKUP(AQ42,Matrix!$A$1:$A$6,Matrix!$B$1:$B$6)</f>
        <v>Acceptable</v>
      </c>
      <c r="DV42" t="str">
        <f>LOOKUP(AR42,Matrix!$A$1:$A$6,Matrix!$B$1:$B$6)</f>
        <v>Acceptable</v>
      </c>
      <c r="DW42" t="str">
        <f>LOOKUP(AS42,Matrix!$A$1:$A$6,Matrix!$B$1:$B$6)</f>
        <v>Acceptable</v>
      </c>
      <c r="DX42" t="str">
        <f>LOOKUP(AT42,Matrix!$A$1:$A$6,Matrix!$B$1:$B$6)</f>
        <v>Acceptable</v>
      </c>
      <c r="DY42" t="str">
        <f>LOOKUP(AU42,Matrix!$A$1:$A$6,Matrix!$B$1:$B$6)</f>
        <v>Acceptable</v>
      </c>
      <c r="DZ42" t="str">
        <f>LOOKUP(AV42,Matrix!$A$1:$A$6,Matrix!$B$1:$B$6)</f>
        <v>Acceptable</v>
      </c>
      <c r="EA42" t="str">
        <f>LOOKUP(AW42,Matrix!$A$1:$A$6,Matrix!$B$1:$B$6)</f>
        <v>Ambivalent</v>
      </c>
      <c r="EB42" t="str">
        <f>LOOKUP(AX42,Matrix!$A$1:$A$6,Matrix!$B$1:$B$6)</f>
        <v>Acceptable</v>
      </c>
      <c r="EC42" t="str">
        <f>LOOKUP(AY42,Matrix!$A$1:$A$6,Matrix!$B$1:$B$6)</f>
        <v>Ambivalent</v>
      </c>
      <c r="ED42" t="str">
        <f>LOOKUP(AZ42,Matrix!$A$1:$A$6,Matrix!$B$1:$B$6)</f>
        <v>Ambivalent</v>
      </c>
      <c r="EE42" t="str">
        <f>LOOKUP(BA42,Matrix!$A$1:$A$6,Matrix!$B$1:$B$6)</f>
        <v>Acceptable</v>
      </c>
      <c r="EF42" t="str">
        <f>LOOKUP(BB42,Matrix!$A$1:$A$6,Matrix!$B$1:$B$6)</f>
        <v>Acceptable</v>
      </c>
      <c r="EG42" t="str">
        <f>LOOKUP(BC42,Matrix!$A$1:$A$6,Matrix!$B$1:$B$6)</f>
        <v>Acceptable</v>
      </c>
      <c r="EH42" t="str">
        <f>LOOKUP(BD42,Matrix!$A$1:$A$6,Matrix!$B$1:$B$6)</f>
        <v>Acceptable</v>
      </c>
      <c r="EI42" t="str">
        <f>LOOKUP(BE42,Matrix!$A$1:$A$6,Matrix!$B$1:$B$6)</f>
        <v>Acceptable</v>
      </c>
      <c r="EJ42" t="str">
        <f>LOOKUP(BF42,Matrix!$A$1:$A$6,Matrix!$B$1:$B$6)</f>
        <v>Ambivalent</v>
      </c>
      <c r="EK42" t="str">
        <f>LOOKUP(BG42,Matrix!$A$1:$A$6,Matrix!$B$1:$B$6)</f>
        <v>Acceptable</v>
      </c>
      <c r="EL42" t="str">
        <f>LOOKUP(BH42,Matrix!$A$1:$A$6,Matrix!$B$1:$B$6)</f>
        <v>Acceptable</v>
      </c>
      <c r="EM42" t="str">
        <f>LOOKUP(BI42,Matrix!$A$1:$A$6,Matrix!$B$1:$B$6)</f>
        <v>Acceptable</v>
      </c>
      <c r="EN42" t="str">
        <f>LOOKUP(BJ42,Matrix!$A$1:$A$6,Matrix!$B$1:$B$6)</f>
        <v>Ambivalent</v>
      </c>
      <c r="EO42" t="str">
        <f>LOOKUP(BK42,Matrix!$A$1:$A$6,Matrix!$B$1:$B$6)</f>
        <v>Acceptable</v>
      </c>
      <c r="EP42" t="str">
        <f>LOOKUP(BL42,Matrix!$A$1:$A$6,Matrix!$B$1:$B$6)</f>
        <v>Acceptable</v>
      </c>
      <c r="EQ42" t="str">
        <f>LOOKUP(BM42,Matrix!$A$1:$A$6,Matrix!$B$1:$B$6)</f>
        <v>Acceptable</v>
      </c>
      <c r="ER42" t="str">
        <f>LOOKUP(BN42,Matrix!$A$1:$A$6,Matrix!$B$1:$B$6)</f>
        <v>Ambivalent</v>
      </c>
      <c r="ES42" t="str">
        <f>LOOKUP(BO42,Matrix!$A$1:$A$6,Matrix!$B$1:$B$6)</f>
        <v>Ambivalent</v>
      </c>
      <c r="ET42" t="str">
        <f>LOOKUP(BP42,Matrix!$A$1:$A$6,Matrix!$B$1:$B$6)</f>
        <v>Ambivalent</v>
      </c>
      <c r="EU42" t="str">
        <f>LOOKUP(BQ42,Matrix!$A$1:$A$6,Matrix!$B$1:$B$6)</f>
        <v>Ambivalent</v>
      </c>
      <c r="EV42" t="str">
        <f>LOOKUP(BR42,Matrix!$A$1:$A$6,Matrix!$B$1:$B$6)</f>
        <v>Acceptable</v>
      </c>
      <c r="EW42" t="str">
        <f>LOOKUP(BS42,Matrix!$A$1:$A$6,Matrix!$B$1:$B$6)</f>
        <v>Ambivalent</v>
      </c>
      <c r="EX42" t="str">
        <f>LOOKUP(BT42,Matrix!$A$1:$A$6,Matrix!$B$1:$B$6)</f>
        <v>Ambivalent</v>
      </c>
      <c r="EY42" t="str">
        <f>LOOKUP(BU42,Matrix!$A$1:$A$6,Matrix!$B$1:$B$6)</f>
        <v>Acceptable</v>
      </c>
      <c r="EZ42" t="str">
        <f>LOOKUP(BV42,Matrix!$A$1:$A$6,Matrix!$B$1:$B$6)</f>
        <v>Acceptable</v>
      </c>
      <c r="FA42" t="str">
        <f>LOOKUP(BW42,Matrix!$A$1:$A$6,Matrix!$B$1:$B$6)</f>
        <v>Acceptable</v>
      </c>
      <c r="FB42" t="str">
        <f>LOOKUP(BX42,Matrix!$A$1:$A$6,Matrix!$B$1:$B$6)</f>
        <v>Acceptable</v>
      </c>
      <c r="FC42" t="str">
        <f>LOOKUP(BY42,Matrix!$A$1:$A$6,Matrix!$B$1:$B$6)</f>
        <v>Acceptable</v>
      </c>
      <c r="FD42" t="str">
        <f>LOOKUP(BZ42,Matrix!$A$1:$A$6,Matrix!$B$1:$B$6)</f>
        <v>Acceptable</v>
      </c>
      <c r="FE42" t="str">
        <f>LOOKUP(CA42,Matrix!$A$1:$A$6,Matrix!$B$1:$B$6)</f>
        <v>Ambivalent</v>
      </c>
      <c r="FF42" t="str">
        <f>LOOKUP(CB42,Matrix!$A$1:$A$6,Matrix!$B$1:$B$6)</f>
        <v>Ambivalent</v>
      </c>
      <c r="FG42" t="str">
        <f>LOOKUP(CC42,Matrix!$A$1:$A$6,Matrix!$B$1:$B$6)</f>
        <v>Ambivalent</v>
      </c>
      <c r="FH42" t="str">
        <f>LOOKUP(CD42,Matrix!$A$1:$A$6,Matrix!$B$1:$B$6)</f>
        <v>Ambivalent</v>
      </c>
      <c r="FI42" t="str">
        <f>LOOKUP(CE42,Matrix!$A$1:$A$6,Matrix!$B$1:$B$6)</f>
        <v>Acceptable</v>
      </c>
      <c r="FJ42" t="str">
        <f>LOOKUP(CF42,Matrix!$A$1:$A$6,Matrix!$B$1:$B$6)</f>
        <v>Acceptable</v>
      </c>
      <c r="FK42" t="str">
        <f>LOOKUP(CG42,Matrix!$A$1:$A$6,Matrix!$B$1:$B$6)</f>
        <v>Acceptable</v>
      </c>
      <c r="FL42" t="str">
        <f>LOOKUP(CH42,Matrix!$A$1:$A$6,Matrix!$B$1:$B$6)</f>
        <v>Acceptable</v>
      </c>
      <c r="FM42" t="str">
        <f>LOOKUP(CI42,Matrix!$A$1:$A$6,Matrix!$B$1:$B$6)</f>
        <v>Ambivalent</v>
      </c>
      <c r="FN42" t="str">
        <f>LOOKUP(CJ42,Matrix!$A$1:$A$6,Matrix!$B$1:$B$6)</f>
        <v>Ambivalent</v>
      </c>
      <c r="FO42" t="str">
        <f>LOOKUP(CK42,Matrix!$A$1:$A$6,Matrix!$B$1:$B$6)</f>
        <v>Acceptable</v>
      </c>
      <c r="FP42" t="str">
        <f>LOOKUP(CL42,Matrix!$A$1:$A$6,Matrix!$B$1:$B$6)</f>
        <v>Acceptable</v>
      </c>
      <c r="FQ42" t="str">
        <f>LOOKUP(CM42,Matrix!$A$1:$A$6,Matrix!$B$1:$B$6)</f>
        <v>Ambivalent</v>
      </c>
      <c r="FR42" t="str">
        <f>LOOKUP(CN42,Matrix!$A$1:$A$6,Matrix!$B$1:$B$6)</f>
        <v>Ambivalent</v>
      </c>
      <c r="FS42" t="str">
        <f>LOOKUP(CO42,Matrix!$A$1:$A$6,Matrix!$B$1:$B$6)</f>
        <v>Acceptable</v>
      </c>
      <c r="FT42" t="str">
        <f>LOOKUP(CP42,Matrix!$A$1:$A$6,Matrix!$B$1:$B$6)</f>
        <v>Acceptable</v>
      </c>
      <c r="FU42" t="str">
        <f>LOOKUP(CQ42,Matrix!$A$1:$A$6,Matrix!$B$1:$B$6)</f>
        <v>Acceptable</v>
      </c>
      <c r="FV42" t="str">
        <f>LOOKUP(CR42,Matrix!$A$1:$A$6,Matrix!$B$1:$B$6)</f>
        <v>Acceptable</v>
      </c>
      <c r="FW42" t="str">
        <f>LOOKUP(CS42,Matrix!$A$1:$A$6,Matrix!$B$1:$B$6)</f>
        <v>Acceptable</v>
      </c>
      <c r="FX42" t="str">
        <f>LOOKUP(CT42,Matrix!$A$1:$A$6,Matrix!$B$1:$B$6)</f>
        <v>Acceptable</v>
      </c>
      <c r="FY42" t="str">
        <f>LOOKUP(CU42,Matrix!$A$1:$A$6,Matrix!$B$1:$B$6)</f>
        <v>Acceptable</v>
      </c>
      <c r="FZ42" t="str">
        <f>LOOKUP(CV42,Matrix!$A$1:$A$6,Matrix!$B$1:$B$6)</f>
        <v>Acceptable</v>
      </c>
      <c r="GA42" t="str">
        <f>LOOKUP(CW42,Matrix!$A$1:$A$6,Matrix!$B$1:$B$6)</f>
        <v>Acceptable</v>
      </c>
      <c r="GB42" t="str">
        <f>LOOKUP(CX42,Matrix!$A$1:$A$6,Matrix!$B$1:$B$6)</f>
        <v>Ambivalent</v>
      </c>
    </row>
    <row r="43" spans="1:184" ht="15.75" customHeight="1" x14ac:dyDescent="0.2">
      <c r="A43" s="7">
        <v>41805.008558842594</v>
      </c>
      <c r="B43" s="1">
        <v>20</v>
      </c>
      <c r="C43" s="1" t="s">
        <v>458</v>
      </c>
      <c r="D43" s="1" t="s">
        <v>459</v>
      </c>
      <c r="E43" s="1" t="s">
        <v>460</v>
      </c>
      <c r="F43" s="1" t="s">
        <v>461</v>
      </c>
      <c r="G43" s="1" t="s">
        <v>462</v>
      </c>
      <c r="H43" s="1" t="s">
        <v>463</v>
      </c>
      <c r="I43" s="1" t="s">
        <v>464</v>
      </c>
      <c r="J43" s="1">
        <v>10</v>
      </c>
      <c r="K43" s="1">
        <v>0</v>
      </c>
      <c r="L43" s="1" t="s">
        <v>465</v>
      </c>
      <c r="O43" s="1">
        <v>1</v>
      </c>
      <c r="P43" s="1" t="s">
        <v>466</v>
      </c>
      <c r="Q43" s="10"/>
      <c r="R43" s="10"/>
      <c r="S43" s="1">
        <v>0</v>
      </c>
      <c r="T43" s="1">
        <v>1</v>
      </c>
      <c r="U43" s="1">
        <v>20</v>
      </c>
      <c r="V43" s="1">
        <f t="shared" si="0"/>
        <v>20</v>
      </c>
      <c r="W43" s="11">
        <v>6</v>
      </c>
      <c r="X43" s="11">
        <v>5</v>
      </c>
      <c r="Y43" s="11">
        <v>4</v>
      </c>
      <c r="Z43" s="11">
        <v>6</v>
      </c>
      <c r="AA43" s="11">
        <v>6</v>
      </c>
      <c r="AB43" s="11">
        <v>6</v>
      </c>
      <c r="AC43" s="11">
        <v>4</v>
      </c>
      <c r="AD43" s="11">
        <v>4</v>
      </c>
      <c r="AE43" s="11">
        <v>6</v>
      </c>
      <c r="AF43" s="11">
        <v>6</v>
      </c>
      <c r="AG43" s="11">
        <v>6</v>
      </c>
      <c r="AH43" s="11">
        <v>5</v>
      </c>
      <c r="AI43" s="11">
        <v>6</v>
      </c>
      <c r="AJ43" s="11">
        <v>5</v>
      </c>
      <c r="AK43" s="11">
        <v>6</v>
      </c>
      <c r="AL43" s="11">
        <v>6</v>
      </c>
      <c r="AM43" s="11">
        <v>6</v>
      </c>
      <c r="AN43" s="11">
        <v>6</v>
      </c>
      <c r="AO43" s="11">
        <v>4</v>
      </c>
      <c r="AP43" s="11">
        <v>4</v>
      </c>
      <c r="AQ43" s="11">
        <v>6</v>
      </c>
      <c r="AR43" s="11">
        <v>5</v>
      </c>
      <c r="AS43" s="11">
        <v>4</v>
      </c>
      <c r="AT43" s="11">
        <v>6</v>
      </c>
      <c r="AU43" s="11">
        <v>6</v>
      </c>
      <c r="AV43" s="11">
        <v>6</v>
      </c>
      <c r="AW43" s="11">
        <v>4</v>
      </c>
      <c r="AX43" s="11">
        <v>4</v>
      </c>
      <c r="AY43" s="11">
        <v>6</v>
      </c>
      <c r="AZ43" s="11">
        <v>6</v>
      </c>
      <c r="BA43" s="11">
        <v>6</v>
      </c>
      <c r="BB43" s="11">
        <v>4</v>
      </c>
      <c r="BC43" s="11">
        <v>6</v>
      </c>
      <c r="BD43" s="11">
        <v>5</v>
      </c>
      <c r="BE43" s="11">
        <v>6</v>
      </c>
      <c r="BF43" s="11">
        <v>6</v>
      </c>
      <c r="BG43" s="11">
        <v>6</v>
      </c>
      <c r="BH43" s="11">
        <v>6</v>
      </c>
      <c r="BI43" s="11">
        <v>4</v>
      </c>
      <c r="BJ43" s="11">
        <v>4</v>
      </c>
      <c r="BK43" s="11">
        <v>6</v>
      </c>
      <c r="BL43" s="11">
        <v>5</v>
      </c>
      <c r="BM43" s="11">
        <v>4</v>
      </c>
      <c r="BN43" s="11">
        <v>6</v>
      </c>
      <c r="BO43" s="11">
        <v>6</v>
      </c>
      <c r="BP43" s="11">
        <v>6</v>
      </c>
      <c r="BQ43" s="11">
        <v>4</v>
      </c>
      <c r="BR43" s="11">
        <v>4</v>
      </c>
      <c r="BS43" s="11">
        <v>6</v>
      </c>
      <c r="BT43" s="11">
        <v>6</v>
      </c>
      <c r="BU43" s="11">
        <v>6</v>
      </c>
      <c r="BV43" s="11">
        <v>6</v>
      </c>
      <c r="BW43" s="11">
        <v>6</v>
      </c>
      <c r="BX43" s="11">
        <v>5</v>
      </c>
      <c r="BY43" s="11">
        <v>6</v>
      </c>
      <c r="BZ43" s="11">
        <v>6</v>
      </c>
      <c r="CA43" s="11">
        <v>6</v>
      </c>
      <c r="CB43" s="11">
        <v>6</v>
      </c>
      <c r="CC43" s="11">
        <v>4</v>
      </c>
      <c r="CD43" s="11">
        <v>4</v>
      </c>
      <c r="CE43" s="11">
        <v>6</v>
      </c>
      <c r="CF43" s="11">
        <v>5</v>
      </c>
      <c r="CG43" s="11">
        <v>4</v>
      </c>
      <c r="CH43" s="11">
        <v>6</v>
      </c>
      <c r="CI43" s="11">
        <v>6</v>
      </c>
      <c r="CJ43" s="11">
        <v>6</v>
      </c>
      <c r="CK43" s="11">
        <v>6</v>
      </c>
      <c r="CL43" s="11">
        <v>4</v>
      </c>
      <c r="CM43" s="11">
        <v>6</v>
      </c>
      <c r="CN43" s="11">
        <v>6</v>
      </c>
      <c r="CO43" s="11">
        <v>6</v>
      </c>
      <c r="CP43" s="11">
        <v>5</v>
      </c>
      <c r="CQ43" s="11">
        <v>6</v>
      </c>
      <c r="CR43" s="11">
        <v>6</v>
      </c>
      <c r="CS43" s="11">
        <v>6</v>
      </c>
      <c r="CT43" s="11">
        <v>6</v>
      </c>
      <c r="CU43" s="11">
        <v>6</v>
      </c>
      <c r="CV43" s="11">
        <v>6</v>
      </c>
      <c r="CW43" s="11">
        <v>4</v>
      </c>
      <c r="CX43" s="11">
        <v>4</v>
      </c>
      <c r="CY43" s="2" t="s">
        <v>27</v>
      </c>
      <c r="CZ43" s="9" t="s">
        <v>717</v>
      </c>
      <c r="DA43" t="str">
        <f>LOOKUP(W43,Matrix!$A$1:$A$6,Matrix!$B$1:$B$6)</f>
        <v>Acceptable</v>
      </c>
      <c r="DB43" t="str">
        <f>LOOKUP(X43,Matrix!$A$1:$A$6,Matrix!$B$1:$B$6)</f>
        <v>Acceptable</v>
      </c>
      <c r="DC43" t="str">
        <f>LOOKUP(Y43,Matrix!$A$1:$A$6,Matrix!$B$1:$B$6)</f>
        <v>Ambivalent</v>
      </c>
      <c r="DD43" t="str">
        <f>LOOKUP(Z43,Matrix!$A$1:$A$6,Matrix!$B$1:$B$6)</f>
        <v>Acceptable</v>
      </c>
      <c r="DE43" t="str">
        <f>LOOKUP(AA43,Matrix!$A$1:$A$6,Matrix!$B$1:$B$6)</f>
        <v>Acceptable</v>
      </c>
      <c r="DF43" t="str">
        <f>LOOKUP(AB43,Matrix!$A$1:$A$6,Matrix!$B$1:$B$6)</f>
        <v>Acceptable</v>
      </c>
      <c r="DG43" t="str">
        <f>LOOKUP(AC43,Matrix!$A$1:$A$6,Matrix!$B$1:$B$6)</f>
        <v>Ambivalent</v>
      </c>
      <c r="DH43" t="str">
        <f>LOOKUP(AD43,Matrix!$A$1:$A$6,Matrix!$B$1:$B$6)</f>
        <v>Ambivalent</v>
      </c>
      <c r="DI43" t="str">
        <f>LOOKUP(AE43,Matrix!$A$1:$A$6,Matrix!$B$1:$B$6)</f>
        <v>Acceptable</v>
      </c>
      <c r="DJ43" t="str">
        <f>LOOKUP(AF43,Matrix!$A$1:$A$6,Matrix!$B$1:$B$6)</f>
        <v>Acceptable</v>
      </c>
      <c r="DK43" t="str">
        <f>LOOKUP(AG43,Matrix!$A$1:$A$6,Matrix!$B$1:$B$6)</f>
        <v>Acceptable</v>
      </c>
      <c r="DL43" t="str">
        <f>LOOKUP(AH43,Matrix!$A$1:$A$6,Matrix!$B$1:$B$6)</f>
        <v>Acceptable</v>
      </c>
      <c r="DM43" t="str">
        <f>LOOKUP(AI43,Matrix!$A$1:$A$6,Matrix!$B$1:$B$6)</f>
        <v>Acceptable</v>
      </c>
      <c r="DN43" t="str">
        <f>LOOKUP(AJ43,Matrix!$A$1:$A$6,Matrix!$B$1:$B$6)</f>
        <v>Acceptable</v>
      </c>
      <c r="DO43" t="str">
        <f>LOOKUP(AK43,Matrix!$A$1:$A$6,Matrix!$B$1:$B$6)</f>
        <v>Acceptable</v>
      </c>
      <c r="DP43" t="str">
        <f>LOOKUP(AL43,Matrix!$A$1:$A$6,Matrix!$B$1:$B$6)</f>
        <v>Acceptable</v>
      </c>
      <c r="DQ43" t="str">
        <f>LOOKUP(AM43,Matrix!$A$1:$A$6,Matrix!$B$1:$B$6)</f>
        <v>Acceptable</v>
      </c>
      <c r="DR43" t="str">
        <f>LOOKUP(AN43,Matrix!$A$1:$A$6,Matrix!$B$1:$B$6)</f>
        <v>Acceptable</v>
      </c>
      <c r="DS43" t="str">
        <f>LOOKUP(AO43,Matrix!$A$1:$A$6,Matrix!$B$1:$B$6)</f>
        <v>Ambivalent</v>
      </c>
      <c r="DT43" t="str">
        <f>LOOKUP(AP43,Matrix!$A$1:$A$6,Matrix!$B$1:$B$6)</f>
        <v>Ambivalent</v>
      </c>
      <c r="DU43" t="str">
        <f>LOOKUP(AQ43,Matrix!$A$1:$A$6,Matrix!$B$1:$B$6)</f>
        <v>Acceptable</v>
      </c>
      <c r="DV43" t="str">
        <f>LOOKUP(AR43,Matrix!$A$1:$A$6,Matrix!$B$1:$B$6)</f>
        <v>Acceptable</v>
      </c>
      <c r="DW43" t="str">
        <f>LOOKUP(AS43,Matrix!$A$1:$A$6,Matrix!$B$1:$B$6)</f>
        <v>Ambivalent</v>
      </c>
      <c r="DX43" t="str">
        <f>LOOKUP(AT43,Matrix!$A$1:$A$6,Matrix!$B$1:$B$6)</f>
        <v>Acceptable</v>
      </c>
      <c r="DY43" t="str">
        <f>LOOKUP(AU43,Matrix!$A$1:$A$6,Matrix!$B$1:$B$6)</f>
        <v>Acceptable</v>
      </c>
      <c r="DZ43" t="str">
        <f>LOOKUP(AV43,Matrix!$A$1:$A$6,Matrix!$B$1:$B$6)</f>
        <v>Acceptable</v>
      </c>
      <c r="EA43" t="str">
        <f>LOOKUP(AW43,Matrix!$A$1:$A$6,Matrix!$B$1:$B$6)</f>
        <v>Ambivalent</v>
      </c>
      <c r="EB43" t="str">
        <f>LOOKUP(AX43,Matrix!$A$1:$A$6,Matrix!$B$1:$B$6)</f>
        <v>Ambivalent</v>
      </c>
      <c r="EC43" t="str">
        <f>LOOKUP(AY43,Matrix!$A$1:$A$6,Matrix!$B$1:$B$6)</f>
        <v>Acceptable</v>
      </c>
      <c r="ED43" t="str">
        <f>LOOKUP(AZ43,Matrix!$A$1:$A$6,Matrix!$B$1:$B$6)</f>
        <v>Acceptable</v>
      </c>
      <c r="EE43" t="str">
        <f>LOOKUP(BA43,Matrix!$A$1:$A$6,Matrix!$B$1:$B$6)</f>
        <v>Acceptable</v>
      </c>
      <c r="EF43" t="str">
        <f>LOOKUP(BB43,Matrix!$A$1:$A$6,Matrix!$B$1:$B$6)</f>
        <v>Ambivalent</v>
      </c>
      <c r="EG43" t="str">
        <f>LOOKUP(BC43,Matrix!$A$1:$A$6,Matrix!$B$1:$B$6)</f>
        <v>Acceptable</v>
      </c>
      <c r="EH43" t="str">
        <f>LOOKUP(BD43,Matrix!$A$1:$A$6,Matrix!$B$1:$B$6)</f>
        <v>Acceptable</v>
      </c>
      <c r="EI43" t="str">
        <f>LOOKUP(BE43,Matrix!$A$1:$A$6,Matrix!$B$1:$B$6)</f>
        <v>Acceptable</v>
      </c>
      <c r="EJ43" t="str">
        <f>LOOKUP(BF43,Matrix!$A$1:$A$6,Matrix!$B$1:$B$6)</f>
        <v>Acceptable</v>
      </c>
      <c r="EK43" t="str">
        <f>LOOKUP(BG43,Matrix!$A$1:$A$6,Matrix!$B$1:$B$6)</f>
        <v>Acceptable</v>
      </c>
      <c r="EL43" t="str">
        <f>LOOKUP(BH43,Matrix!$A$1:$A$6,Matrix!$B$1:$B$6)</f>
        <v>Acceptable</v>
      </c>
      <c r="EM43" t="str">
        <f>LOOKUP(BI43,Matrix!$A$1:$A$6,Matrix!$B$1:$B$6)</f>
        <v>Ambivalent</v>
      </c>
      <c r="EN43" t="str">
        <f>LOOKUP(BJ43,Matrix!$A$1:$A$6,Matrix!$B$1:$B$6)</f>
        <v>Ambivalent</v>
      </c>
      <c r="EO43" t="str">
        <f>LOOKUP(BK43,Matrix!$A$1:$A$6,Matrix!$B$1:$B$6)</f>
        <v>Acceptable</v>
      </c>
      <c r="EP43" t="str">
        <f>LOOKUP(BL43,Matrix!$A$1:$A$6,Matrix!$B$1:$B$6)</f>
        <v>Acceptable</v>
      </c>
      <c r="EQ43" t="str">
        <f>LOOKUP(BM43,Matrix!$A$1:$A$6,Matrix!$B$1:$B$6)</f>
        <v>Ambivalent</v>
      </c>
      <c r="ER43" t="str">
        <f>LOOKUP(BN43,Matrix!$A$1:$A$6,Matrix!$B$1:$B$6)</f>
        <v>Acceptable</v>
      </c>
      <c r="ES43" t="str">
        <f>LOOKUP(BO43,Matrix!$A$1:$A$6,Matrix!$B$1:$B$6)</f>
        <v>Acceptable</v>
      </c>
      <c r="ET43" t="str">
        <f>LOOKUP(BP43,Matrix!$A$1:$A$6,Matrix!$B$1:$B$6)</f>
        <v>Acceptable</v>
      </c>
      <c r="EU43" t="str">
        <f>LOOKUP(BQ43,Matrix!$A$1:$A$6,Matrix!$B$1:$B$6)</f>
        <v>Ambivalent</v>
      </c>
      <c r="EV43" t="str">
        <f>LOOKUP(BR43,Matrix!$A$1:$A$6,Matrix!$B$1:$B$6)</f>
        <v>Ambivalent</v>
      </c>
      <c r="EW43" t="str">
        <f>LOOKUP(BS43,Matrix!$A$1:$A$6,Matrix!$B$1:$B$6)</f>
        <v>Acceptable</v>
      </c>
      <c r="EX43" t="str">
        <f>LOOKUP(BT43,Matrix!$A$1:$A$6,Matrix!$B$1:$B$6)</f>
        <v>Acceptable</v>
      </c>
      <c r="EY43" t="str">
        <f>LOOKUP(BU43,Matrix!$A$1:$A$6,Matrix!$B$1:$B$6)</f>
        <v>Acceptable</v>
      </c>
      <c r="EZ43" t="str">
        <f>LOOKUP(BV43,Matrix!$A$1:$A$6,Matrix!$B$1:$B$6)</f>
        <v>Acceptable</v>
      </c>
      <c r="FA43" t="str">
        <f>LOOKUP(BW43,Matrix!$A$1:$A$6,Matrix!$B$1:$B$6)</f>
        <v>Acceptable</v>
      </c>
      <c r="FB43" t="str">
        <f>LOOKUP(BX43,Matrix!$A$1:$A$6,Matrix!$B$1:$B$6)</f>
        <v>Acceptable</v>
      </c>
      <c r="FC43" t="str">
        <f>LOOKUP(BY43,Matrix!$A$1:$A$6,Matrix!$B$1:$B$6)</f>
        <v>Acceptable</v>
      </c>
      <c r="FD43" t="str">
        <f>LOOKUP(BZ43,Matrix!$A$1:$A$6,Matrix!$B$1:$B$6)</f>
        <v>Acceptable</v>
      </c>
      <c r="FE43" t="str">
        <f>LOOKUP(CA43,Matrix!$A$1:$A$6,Matrix!$B$1:$B$6)</f>
        <v>Acceptable</v>
      </c>
      <c r="FF43" t="str">
        <f>LOOKUP(CB43,Matrix!$A$1:$A$6,Matrix!$B$1:$B$6)</f>
        <v>Acceptable</v>
      </c>
      <c r="FG43" t="str">
        <f>LOOKUP(CC43,Matrix!$A$1:$A$6,Matrix!$B$1:$B$6)</f>
        <v>Ambivalent</v>
      </c>
      <c r="FH43" t="str">
        <f>LOOKUP(CD43,Matrix!$A$1:$A$6,Matrix!$B$1:$B$6)</f>
        <v>Ambivalent</v>
      </c>
      <c r="FI43" t="str">
        <f>LOOKUP(CE43,Matrix!$A$1:$A$6,Matrix!$B$1:$B$6)</f>
        <v>Acceptable</v>
      </c>
      <c r="FJ43" t="str">
        <f>LOOKUP(CF43,Matrix!$A$1:$A$6,Matrix!$B$1:$B$6)</f>
        <v>Acceptable</v>
      </c>
      <c r="FK43" t="str">
        <f>LOOKUP(CG43,Matrix!$A$1:$A$6,Matrix!$B$1:$B$6)</f>
        <v>Ambivalent</v>
      </c>
      <c r="FL43" t="str">
        <f>LOOKUP(CH43,Matrix!$A$1:$A$6,Matrix!$B$1:$B$6)</f>
        <v>Acceptable</v>
      </c>
      <c r="FM43" t="str">
        <f>LOOKUP(CI43,Matrix!$A$1:$A$6,Matrix!$B$1:$B$6)</f>
        <v>Acceptable</v>
      </c>
      <c r="FN43" t="str">
        <f>LOOKUP(CJ43,Matrix!$A$1:$A$6,Matrix!$B$1:$B$6)</f>
        <v>Acceptable</v>
      </c>
      <c r="FO43" t="str">
        <f>LOOKUP(CK43,Matrix!$A$1:$A$6,Matrix!$B$1:$B$6)</f>
        <v>Acceptable</v>
      </c>
      <c r="FP43" t="str">
        <f>LOOKUP(CL43,Matrix!$A$1:$A$6,Matrix!$B$1:$B$6)</f>
        <v>Ambivalent</v>
      </c>
      <c r="FQ43" t="str">
        <f>LOOKUP(CM43,Matrix!$A$1:$A$6,Matrix!$B$1:$B$6)</f>
        <v>Acceptable</v>
      </c>
      <c r="FR43" t="str">
        <f>LOOKUP(CN43,Matrix!$A$1:$A$6,Matrix!$B$1:$B$6)</f>
        <v>Acceptable</v>
      </c>
      <c r="FS43" t="str">
        <f>LOOKUP(CO43,Matrix!$A$1:$A$6,Matrix!$B$1:$B$6)</f>
        <v>Acceptable</v>
      </c>
      <c r="FT43" t="str">
        <f>LOOKUP(CP43,Matrix!$A$1:$A$6,Matrix!$B$1:$B$6)</f>
        <v>Acceptable</v>
      </c>
      <c r="FU43" t="str">
        <f>LOOKUP(CQ43,Matrix!$A$1:$A$6,Matrix!$B$1:$B$6)</f>
        <v>Acceptable</v>
      </c>
      <c r="FV43" t="str">
        <f>LOOKUP(CR43,Matrix!$A$1:$A$6,Matrix!$B$1:$B$6)</f>
        <v>Acceptable</v>
      </c>
      <c r="FW43" t="str">
        <f>LOOKUP(CS43,Matrix!$A$1:$A$6,Matrix!$B$1:$B$6)</f>
        <v>Acceptable</v>
      </c>
      <c r="FX43" t="str">
        <f>LOOKUP(CT43,Matrix!$A$1:$A$6,Matrix!$B$1:$B$6)</f>
        <v>Acceptable</v>
      </c>
      <c r="FY43" t="str">
        <f>LOOKUP(CU43,Matrix!$A$1:$A$6,Matrix!$B$1:$B$6)</f>
        <v>Acceptable</v>
      </c>
      <c r="FZ43" t="str">
        <f>LOOKUP(CV43,Matrix!$A$1:$A$6,Matrix!$B$1:$B$6)</f>
        <v>Acceptable</v>
      </c>
      <c r="GA43" t="str">
        <f>LOOKUP(CW43,Matrix!$A$1:$A$6,Matrix!$B$1:$B$6)</f>
        <v>Ambivalent</v>
      </c>
      <c r="GB43" t="str">
        <f>LOOKUP(CX43,Matrix!$A$1:$A$6,Matrix!$B$1:$B$6)</f>
        <v>Ambivalent</v>
      </c>
    </row>
    <row r="44" spans="1:184" ht="15.75" customHeight="1" x14ac:dyDescent="0.2">
      <c r="A44" s="7">
        <v>41805.011028877314</v>
      </c>
      <c r="B44" s="1">
        <v>91</v>
      </c>
      <c r="C44" s="1" t="s">
        <v>467</v>
      </c>
      <c r="D44" s="1" t="s">
        <v>468</v>
      </c>
      <c r="E44" s="1" t="s">
        <v>469</v>
      </c>
      <c r="F44" s="1" t="s">
        <v>470</v>
      </c>
      <c r="G44" s="1" t="s">
        <v>471</v>
      </c>
      <c r="H44" s="1" t="s">
        <v>472</v>
      </c>
      <c r="I44" s="1" t="s">
        <v>473</v>
      </c>
      <c r="J44" s="1">
        <v>13</v>
      </c>
      <c r="K44" s="1">
        <v>9</v>
      </c>
      <c r="L44" s="1" t="s">
        <v>474</v>
      </c>
      <c r="N44" s="1">
        <v>1972</v>
      </c>
      <c r="O44" s="1">
        <v>5</v>
      </c>
      <c r="P44" s="1" t="s">
        <v>475</v>
      </c>
      <c r="S44" s="1">
        <v>0</v>
      </c>
      <c r="T44" s="1">
        <v>7</v>
      </c>
      <c r="U44" s="1">
        <v>30</v>
      </c>
      <c r="V44" s="1">
        <f t="shared" si="0"/>
        <v>210</v>
      </c>
      <c r="W44" s="11">
        <v>6</v>
      </c>
      <c r="X44" s="11">
        <v>6</v>
      </c>
      <c r="Y44" s="11">
        <v>6</v>
      </c>
      <c r="Z44" s="11">
        <v>6</v>
      </c>
      <c r="AA44" s="11">
        <v>6</v>
      </c>
      <c r="AB44" s="11">
        <v>6</v>
      </c>
      <c r="AC44" s="11">
        <v>6</v>
      </c>
      <c r="AD44" s="11">
        <v>6</v>
      </c>
      <c r="AE44" s="11">
        <v>6</v>
      </c>
      <c r="AF44" s="11">
        <v>6</v>
      </c>
      <c r="AG44" s="11">
        <v>6</v>
      </c>
      <c r="AH44" s="11">
        <v>6</v>
      </c>
      <c r="AI44" s="11">
        <v>6</v>
      </c>
      <c r="AJ44" s="11">
        <v>6</v>
      </c>
      <c r="AK44" s="11">
        <v>6</v>
      </c>
      <c r="AL44" s="11">
        <v>6</v>
      </c>
      <c r="AM44" s="11">
        <v>6</v>
      </c>
      <c r="AN44" s="11">
        <v>6</v>
      </c>
      <c r="AO44" s="11">
        <v>6</v>
      </c>
      <c r="AP44" s="11">
        <v>6</v>
      </c>
      <c r="AQ44" s="11">
        <v>6</v>
      </c>
      <c r="AR44" s="11">
        <v>6</v>
      </c>
      <c r="AS44" s="11">
        <v>6</v>
      </c>
      <c r="AT44" s="11">
        <v>6</v>
      </c>
      <c r="AU44" s="11">
        <v>6</v>
      </c>
      <c r="AV44" s="11">
        <v>6</v>
      </c>
      <c r="AW44" s="11">
        <v>6</v>
      </c>
      <c r="AX44" s="11">
        <v>6</v>
      </c>
      <c r="AY44" s="11">
        <v>6</v>
      </c>
      <c r="AZ44" s="11">
        <v>6</v>
      </c>
      <c r="BA44" s="11">
        <v>6</v>
      </c>
      <c r="BB44" s="11">
        <v>6</v>
      </c>
      <c r="BC44" s="11">
        <v>6</v>
      </c>
      <c r="BD44" s="11">
        <v>6</v>
      </c>
      <c r="BE44" s="11">
        <v>6</v>
      </c>
      <c r="BF44" s="11">
        <v>6</v>
      </c>
      <c r="BG44" s="11">
        <v>6</v>
      </c>
      <c r="BH44" s="11">
        <v>6</v>
      </c>
      <c r="BI44" s="11">
        <v>6</v>
      </c>
      <c r="BJ44" s="11">
        <v>6</v>
      </c>
      <c r="BK44" s="11">
        <v>6</v>
      </c>
      <c r="BL44" s="11">
        <v>6</v>
      </c>
      <c r="BM44" s="11">
        <v>6</v>
      </c>
      <c r="BN44" s="11">
        <v>6</v>
      </c>
      <c r="BO44" s="11">
        <v>6</v>
      </c>
      <c r="BP44" s="11">
        <v>6</v>
      </c>
      <c r="BQ44" s="11">
        <v>6</v>
      </c>
      <c r="BR44" s="11">
        <v>6</v>
      </c>
      <c r="BS44" s="11">
        <v>6</v>
      </c>
      <c r="BT44" s="11">
        <v>6</v>
      </c>
      <c r="BU44" s="11">
        <v>6</v>
      </c>
      <c r="BV44" s="11">
        <v>6</v>
      </c>
      <c r="BW44" s="11">
        <v>6</v>
      </c>
      <c r="BX44" s="11">
        <v>6</v>
      </c>
      <c r="BY44" s="11">
        <v>6</v>
      </c>
      <c r="BZ44" s="11">
        <v>6</v>
      </c>
      <c r="CA44" s="11">
        <v>6</v>
      </c>
      <c r="CB44" s="11">
        <v>6</v>
      </c>
      <c r="CC44" s="11">
        <v>6</v>
      </c>
      <c r="CD44" s="11">
        <v>6</v>
      </c>
      <c r="CE44" s="11">
        <v>6</v>
      </c>
      <c r="CF44" s="11">
        <v>6</v>
      </c>
      <c r="CG44" s="11">
        <v>6</v>
      </c>
      <c r="CH44" s="11">
        <v>6</v>
      </c>
      <c r="CI44" s="11">
        <v>6</v>
      </c>
      <c r="CJ44" s="11">
        <v>6</v>
      </c>
      <c r="CK44" s="11">
        <v>6</v>
      </c>
      <c r="CL44" s="11">
        <v>6</v>
      </c>
      <c r="CM44" s="11">
        <v>6</v>
      </c>
      <c r="CN44" s="11">
        <v>6</v>
      </c>
      <c r="CO44" s="11">
        <v>6</v>
      </c>
      <c r="CP44" s="11">
        <v>6</v>
      </c>
      <c r="CQ44" s="11">
        <v>6</v>
      </c>
      <c r="CR44" s="11">
        <v>6</v>
      </c>
      <c r="CS44" s="11">
        <v>6</v>
      </c>
      <c r="CT44" s="11">
        <v>6</v>
      </c>
      <c r="CU44" s="11">
        <v>6</v>
      </c>
      <c r="CV44" s="11">
        <v>6</v>
      </c>
      <c r="CW44" s="11">
        <v>6</v>
      </c>
      <c r="CX44" s="11">
        <v>6</v>
      </c>
      <c r="CY44" s="2" t="s">
        <v>28</v>
      </c>
      <c r="CZ44" s="9" t="s">
        <v>717</v>
      </c>
      <c r="DA44" t="str">
        <f>LOOKUP(W44,Matrix!$A$1:$A$6,Matrix!$B$1:$B$6)</f>
        <v>Acceptable</v>
      </c>
      <c r="DB44" t="str">
        <f>LOOKUP(X44,Matrix!$A$1:$A$6,Matrix!$B$1:$B$6)</f>
        <v>Acceptable</v>
      </c>
      <c r="DC44" t="str">
        <f>LOOKUP(Y44,Matrix!$A$1:$A$6,Matrix!$B$1:$B$6)</f>
        <v>Acceptable</v>
      </c>
      <c r="DD44" t="str">
        <f>LOOKUP(Z44,Matrix!$A$1:$A$6,Matrix!$B$1:$B$6)</f>
        <v>Acceptable</v>
      </c>
      <c r="DE44" t="str">
        <f>LOOKUP(AA44,Matrix!$A$1:$A$6,Matrix!$B$1:$B$6)</f>
        <v>Acceptable</v>
      </c>
      <c r="DF44" t="str">
        <f>LOOKUP(AB44,Matrix!$A$1:$A$6,Matrix!$B$1:$B$6)</f>
        <v>Acceptable</v>
      </c>
      <c r="DG44" t="str">
        <f>LOOKUP(AC44,Matrix!$A$1:$A$6,Matrix!$B$1:$B$6)</f>
        <v>Acceptable</v>
      </c>
      <c r="DH44" t="str">
        <f>LOOKUP(AD44,Matrix!$A$1:$A$6,Matrix!$B$1:$B$6)</f>
        <v>Acceptable</v>
      </c>
      <c r="DI44" t="str">
        <f>LOOKUP(AE44,Matrix!$A$1:$A$6,Matrix!$B$1:$B$6)</f>
        <v>Acceptable</v>
      </c>
      <c r="DJ44" t="str">
        <f>LOOKUP(AF44,Matrix!$A$1:$A$6,Matrix!$B$1:$B$6)</f>
        <v>Acceptable</v>
      </c>
      <c r="DK44" t="str">
        <f>LOOKUP(AG44,Matrix!$A$1:$A$6,Matrix!$B$1:$B$6)</f>
        <v>Acceptable</v>
      </c>
      <c r="DL44" t="str">
        <f>LOOKUP(AH44,Matrix!$A$1:$A$6,Matrix!$B$1:$B$6)</f>
        <v>Acceptable</v>
      </c>
      <c r="DM44" t="str">
        <f>LOOKUP(AI44,Matrix!$A$1:$A$6,Matrix!$B$1:$B$6)</f>
        <v>Acceptable</v>
      </c>
      <c r="DN44" t="str">
        <f>LOOKUP(AJ44,Matrix!$A$1:$A$6,Matrix!$B$1:$B$6)</f>
        <v>Acceptable</v>
      </c>
      <c r="DO44" t="str">
        <f>LOOKUP(AK44,Matrix!$A$1:$A$6,Matrix!$B$1:$B$6)</f>
        <v>Acceptable</v>
      </c>
      <c r="DP44" t="str">
        <f>LOOKUP(AL44,Matrix!$A$1:$A$6,Matrix!$B$1:$B$6)</f>
        <v>Acceptable</v>
      </c>
      <c r="DQ44" t="str">
        <f>LOOKUP(AM44,Matrix!$A$1:$A$6,Matrix!$B$1:$B$6)</f>
        <v>Acceptable</v>
      </c>
      <c r="DR44" t="str">
        <f>LOOKUP(AN44,Matrix!$A$1:$A$6,Matrix!$B$1:$B$6)</f>
        <v>Acceptable</v>
      </c>
      <c r="DS44" t="str">
        <f>LOOKUP(AO44,Matrix!$A$1:$A$6,Matrix!$B$1:$B$6)</f>
        <v>Acceptable</v>
      </c>
      <c r="DT44" t="str">
        <f>LOOKUP(AP44,Matrix!$A$1:$A$6,Matrix!$B$1:$B$6)</f>
        <v>Acceptable</v>
      </c>
      <c r="DU44" t="str">
        <f>LOOKUP(AQ44,Matrix!$A$1:$A$6,Matrix!$B$1:$B$6)</f>
        <v>Acceptable</v>
      </c>
      <c r="DV44" t="str">
        <f>LOOKUP(AR44,Matrix!$A$1:$A$6,Matrix!$B$1:$B$6)</f>
        <v>Acceptable</v>
      </c>
      <c r="DW44" t="str">
        <f>LOOKUP(AS44,Matrix!$A$1:$A$6,Matrix!$B$1:$B$6)</f>
        <v>Acceptable</v>
      </c>
      <c r="DX44" t="str">
        <f>LOOKUP(AT44,Matrix!$A$1:$A$6,Matrix!$B$1:$B$6)</f>
        <v>Acceptable</v>
      </c>
      <c r="DY44" t="str">
        <f>LOOKUP(AU44,Matrix!$A$1:$A$6,Matrix!$B$1:$B$6)</f>
        <v>Acceptable</v>
      </c>
      <c r="DZ44" t="str">
        <f>LOOKUP(AV44,Matrix!$A$1:$A$6,Matrix!$B$1:$B$6)</f>
        <v>Acceptable</v>
      </c>
      <c r="EA44" t="str">
        <f>LOOKUP(AW44,Matrix!$A$1:$A$6,Matrix!$B$1:$B$6)</f>
        <v>Acceptable</v>
      </c>
      <c r="EB44" t="str">
        <f>LOOKUP(AX44,Matrix!$A$1:$A$6,Matrix!$B$1:$B$6)</f>
        <v>Acceptable</v>
      </c>
      <c r="EC44" t="str">
        <f>LOOKUP(AY44,Matrix!$A$1:$A$6,Matrix!$B$1:$B$6)</f>
        <v>Acceptable</v>
      </c>
      <c r="ED44" t="str">
        <f>LOOKUP(AZ44,Matrix!$A$1:$A$6,Matrix!$B$1:$B$6)</f>
        <v>Acceptable</v>
      </c>
      <c r="EE44" t="str">
        <f>LOOKUP(BA44,Matrix!$A$1:$A$6,Matrix!$B$1:$B$6)</f>
        <v>Acceptable</v>
      </c>
      <c r="EF44" t="str">
        <f>LOOKUP(BB44,Matrix!$A$1:$A$6,Matrix!$B$1:$B$6)</f>
        <v>Acceptable</v>
      </c>
      <c r="EG44" t="str">
        <f>LOOKUP(BC44,Matrix!$A$1:$A$6,Matrix!$B$1:$B$6)</f>
        <v>Acceptable</v>
      </c>
      <c r="EH44" t="str">
        <f>LOOKUP(BD44,Matrix!$A$1:$A$6,Matrix!$B$1:$B$6)</f>
        <v>Acceptable</v>
      </c>
      <c r="EI44" t="str">
        <f>LOOKUP(BE44,Matrix!$A$1:$A$6,Matrix!$B$1:$B$6)</f>
        <v>Acceptable</v>
      </c>
      <c r="EJ44" t="str">
        <f>LOOKUP(BF44,Matrix!$A$1:$A$6,Matrix!$B$1:$B$6)</f>
        <v>Acceptable</v>
      </c>
      <c r="EK44" t="str">
        <f>LOOKUP(BG44,Matrix!$A$1:$A$6,Matrix!$B$1:$B$6)</f>
        <v>Acceptable</v>
      </c>
      <c r="EL44" t="str">
        <f>LOOKUP(BH44,Matrix!$A$1:$A$6,Matrix!$B$1:$B$6)</f>
        <v>Acceptable</v>
      </c>
      <c r="EM44" t="str">
        <f>LOOKUP(BI44,Matrix!$A$1:$A$6,Matrix!$B$1:$B$6)</f>
        <v>Acceptable</v>
      </c>
      <c r="EN44" t="str">
        <f>LOOKUP(BJ44,Matrix!$A$1:$A$6,Matrix!$B$1:$B$6)</f>
        <v>Acceptable</v>
      </c>
      <c r="EO44" t="str">
        <f>LOOKUP(BK44,Matrix!$A$1:$A$6,Matrix!$B$1:$B$6)</f>
        <v>Acceptable</v>
      </c>
      <c r="EP44" t="str">
        <f>LOOKUP(BL44,Matrix!$A$1:$A$6,Matrix!$B$1:$B$6)</f>
        <v>Acceptable</v>
      </c>
      <c r="EQ44" t="str">
        <f>LOOKUP(BM44,Matrix!$A$1:$A$6,Matrix!$B$1:$B$6)</f>
        <v>Acceptable</v>
      </c>
      <c r="ER44" t="str">
        <f>LOOKUP(BN44,Matrix!$A$1:$A$6,Matrix!$B$1:$B$6)</f>
        <v>Acceptable</v>
      </c>
      <c r="ES44" t="str">
        <f>LOOKUP(BO44,Matrix!$A$1:$A$6,Matrix!$B$1:$B$6)</f>
        <v>Acceptable</v>
      </c>
      <c r="ET44" t="str">
        <f>LOOKUP(BP44,Matrix!$A$1:$A$6,Matrix!$B$1:$B$6)</f>
        <v>Acceptable</v>
      </c>
      <c r="EU44" t="str">
        <f>LOOKUP(BQ44,Matrix!$A$1:$A$6,Matrix!$B$1:$B$6)</f>
        <v>Acceptable</v>
      </c>
      <c r="EV44" t="str">
        <f>LOOKUP(BR44,Matrix!$A$1:$A$6,Matrix!$B$1:$B$6)</f>
        <v>Acceptable</v>
      </c>
      <c r="EW44" t="str">
        <f>LOOKUP(BS44,Matrix!$A$1:$A$6,Matrix!$B$1:$B$6)</f>
        <v>Acceptable</v>
      </c>
      <c r="EX44" t="str">
        <f>LOOKUP(BT44,Matrix!$A$1:$A$6,Matrix!$B$1:$B$6)</f>
        <v>Acceptable</v>
      </c>
      <c r="EY44" t="str">
        <f>LOOKUP(BU44,Matrix!$A$1:$A$6,Matrix!$B$1:$B$6)</f>
        <v>Acceptable</v>
      </c>
      <c r="EZ44" t="str">
        <f>LOOKUP(BV44,Matrix!$A$1:$A$6,Matrix!$B$1:$B$6)</f>
        <v>Acceptable</v>
      </c>
      <c r="FA44" t="str">
        <f>LOOKUP(BW44,Matrix!$A$1:$A$6,Matrix!$B$1:$B$6)</f>
        <v>Acceptable</v>
      </c>
      <c r="FB44" t="str">
        <f>LOOKUP(BX44,Matrix!$A$1:$A$6,Matrix!$B$1:$B$6)</f>
        <v>Acceptable</v>
      </c>
      <c r="FC44" t="str">
        <f>LOOKUP(BY44,Matrix!$A$1:$A$6,Matrix!$B$1:$B$6)</f>
        <v>Acceptable</v>
      </c>
      <c r="FD44" t="str">
        <f>LOOKUP(BZ44,Matrix!$A$1:$A$6,Matrix!$B$1:$B$6)</f>
        <v>Acceptable</v>
      </c>
      <c r="FE44" t="str">
        <f>LOOKUP(CA44,Matrix!$A$1:$A$6,Matrix!$B$1:$B$6)</f>
        <v>Acceptable</v>
      </c>
      <c r="FF44" t="str">
        <f>LOOKUP(CB44,Matrix!$A$1:$A$6,Matrix!$B$1:$B$6)</f>
        <v>Acceptable</v>
      </c>
      <c r="FG44" t="str">
        <f>LOOKUP(CC44,Matrix!$A$1:$A$6,Matrix!$B$1:$B$6)</f>
        <v>Acceptable</v>
      </c>
      <c r="FH44" t="str">
        <f>LOOKUP(CD44,Matrix!$A$1:$A$6,Matrix!$B$1:$B$6)</f>
        <v>Acceptable</v>
      </c>
      <c r="FI44" t="str">
        <f>LOOKUP(CE44,Matrix!$A$1:$A$6,Matrix!$B$1:$B$6)</f>
        <v>Acceptable</v>
      </c>
      <c r="FJ44" t="str">
        <f>LOOKUP(CF44,Matrix!$A$1:$A$6,Matrix!$B$1:$B$6)</f>
        <v>Acceptable</v>
      </c>
      <c r="FK44" t="str">
        <f>LOOKUP(CG44,Matrix!$A$1:$A$6,Matrix!$B$1:$B$6)</f>
        <v>Acceptable</v>
      </c>
      <c r="FL44" t="str">
        <f>LOOKUP(CH44,Matrix!$A$1:$A$6,Matrix!$B$1:$B$6)</f>
        <v>Acceptable</v>
      </c>
      <c r="FM44" t="str">
        <f>LOOKUP(CI44,Matrix!$A$1:$A$6,Matrix!$B$1:$B$6)</f>
        <v>Acceptable</v>
      </c>
      <c r="FN44" t="str">
        <f>LOOKUP(CJ44,Matrix!$A$1:$A$6,Matrix!$B$1:$B$6)</f>
        <v>Acceptable</v>
      </c>
      <c r="FO44" t="str">
        <f>LOOKUP(CK44,Matrix!$A$1:$A$6,Matrix!$B$1:$B$6)</f>
        <v>Acceptable</v>
      </c>
      <c r="FP44" t="str">
        <f>LOOKUP(CL44,Matrix!$A$1:$A$6,Matrix!$B$1:$B$6)</f>
        <v>Acceptable</v>
      </c>
      <c r="FQ44" t="str">
        <f>LOOKUP(CM44,Matrix!$A$1:$A$6,Matrix!$B$1:$B$6)</f>
        <v>Acceptable</v>
      </c>
      <c r="FR44" t="str">
        <f>LOOKUP(CN44,Matrix!$A$1:$A$6,Matrix!$B$1:$B$6)</f>
        <v>Acceptable</v>
      </c>
      <c r="FS44" t="str">
        <f>LOOKUP(CO44,Matrix!$A$1:$A$6,Matrix!$B$1:$B$6)</f>
        <v>Acceptable</v>
      </c>
      <c r="FT44" t="str">
        <f>LOOKUP(CP44,Matrix!$A$1:$A$6,Matrix!$B$1:$B$6)</f>
        <v>Acceptable</v>
      </c>
      <c r="FU44" t="str">
        <f>LOOKUP(CQ44,Matrix!$A$1:$A$6,Matrix!$B$1:$B$6)</f>
        <v>Acceptable</v>
      </c>
      <c r="FV44" t="str">
        <f>LOOKUP(CR44,Matrix!$A$1:$A$6,Matrix!$B$1:$B$6)</f>
        <v>Acceptable</v>
      </c>
      <c r="FW44" t="str">
        <f>LOOKUP(CS44,Matrix!$A$1:$A$6,Matrix!$B$1:$B$6)</f>
        <v>Acceptable</v>
      </c>
      <c r="FX44" t="str">
        <f>LOOKUP(CT44,Matrix!$A$1:$A$6,Matrix!$B$1:$B$6)</f>
        <v>Acceptable</v>
      </c>
      <c r="FY44" t="str">
        <f>LOOKUP(CU44,Matrix!$A$1:$A$6,Matrix!$B$1:$B$6)</f>
        <v>Acceptable</v>
      </c>
      <c r="FZ44" t="str">
        <f>LOOKUP(CV44,Matrix!$A$1:$A$6,Matrix!$B$1:$B$6)</f>
        <v>Acceptable</v>
      </c>
      <c r="GA44" t="str">
        <f>LOOKUP(CW44,Matrix!$A$1:$A$6,Matrix!$B$1:$B$6)</f>
        <v>Acceptable</v>
      </c>
      <c r="GB44" t="str">
        <f>LOOKUP(CX44,Matrix!$A$1:$A$6,Matrix!$B$1:$B$6)</f>
        <v>Acceptable</v>
      </c>
    </row>
    <row r="45" spans="1:184" ht="15.75" customHeight="1" x14ac:dyDescent="0.2">
      <c r="A45" s="7">
        <v>41805.039318530093</v>
      </c>
      <c r="B45" s="1">
        <v>28</v>
      </c>
      <c r="C45" s="1" t="s">
        <v>476</v>
      </c>
      <c r="D45" s="1" t="s">
        <v>477</v>
      </c>
      <c r="E45" s="1" t="s">
        <v>478</v>
      </c>
      <c r="F45" s="1" t="s">
        <v>479</v>
      </c>
      <c r="G45" s="1" t="s">
        <v>480</v>
      </c>
      <c r="H45" s="1" t="s">
        <v>481</v>
      </c>
      <c r="I45" s="1" t="s">
        <v>482</v>
      </c>
      <c r="J45" s="1">
        <v>1</v>
      </c>
      <c r="K45" s="1">
        <v>2</v>
      </c>
      <c r="L45" s="1" t="s">
        <v>483</v>
      </c>
      <c r="N45" s="10"/>
      <c r="O45" s="1">
        <v>2</v>
      </c>
      <c r="P45" s="1" t="s">
        <v>484</v>
      </c>
      <c r="Q45" s="1" t="s">
        <v>485</v>
      </c>
      <c r="R45" s="1" t="s">
        <v>486</v>
      </c>
      <c r="S45" s="1">
        <v>4</v>
      </c>
      <c r="T45" s="1">
        <v>2</v>
      </c>
      <c r="U45" s="1">
        <v>40</v>
      </c>
      <c r="V45" s="1">
        <f t="shared" si="0"/>
        <v>80</v>
      </c>
      <c r="W45" s="11">
        <v>6</v>
      </c>
      <c r="X45" s="11">
        <v>3</v>
      </c>
      <c r="Y45" s="11">
        <v>5</v>
      </c>
      <c r="Z45" s="11">
        <v>6</v>
      </c>
      <c r="AA45" s="11">
        <v>4</v>
      </c>
      <c r="AB45" s="11">
        <v>5</v>
      </c>
      <c r="AC45" s="11">
        <v>4</v>
      </c>
      <c r="AD45" s="11">
        <v>1</v>
      </c>
      <c r="AE45" s="11">
        <v>4</v>
      </c>
      <c r="AF45" s="11">
        <v>5</v>
      </c>
      <c r="AG45" s="11">
        <v>4</v>
      </c>
      <c r="AH45" s="11">
        <v>6</v>
      </c>
      <c r="AI45" s="11">
        <v>6</v>
      </c>
      <c r="AJ45" s="11">
        <v>5</v>
      </c>
      <c r="AK45" s="11">
        <v>6</v>
      </c>
      <c r="AL45" s="11">
        <v>6</v>
      </c>
      <c r="AM45" s="11">
        <v>6</v>
      </c>
      <c r="AN45" s="11">
        <v>6</v>
      </c>
      <c r="AO45" s="11">
        <v>6</v>
      </c>
      <c r="AP45" s="11">
        <v>3</v>
      </c>
      <c r="AQ45" s="11">
        <v>6</v>
      </c>
      <c r="AR45" s="11">
        <v>3</v>
      </c>
      <c r="AS45" s="11">
        <v>5</v>
      </c>
      <c r="AT45" s="11">
        <v>6</v>
      </c>
      <c r="AU45" s="11">
        <v>4</v>
      </c>
      <c r="AV45" s="11">
        <v>5</v>
      </c>
      <c r="AW45" s="11">
        <v>4</v>
      </c>
      <c r="AX45" s="11">
        <v>1</v>
      </c>
      <c r="AY45" s="11">
        <v>4</v>
      </c>
      <c r="AZ45" s="11">
        <v>4</v>
      </c>
      <c r="BA45" s="11">
        <v>4</v>
      </c>
      <c r="BB45" s="11">
        <v>5</v>
      </c>
      <c r="BC45" s="11">
        <v>6</v>
      </c>
      <c r="BD45" s="11">
        <v>6</v>
      </c>
      <c r="BE45" s="11">
        <v>6</v>
      </c>
      <c r="BF45" s="11">
        <v>6</v>
      </c>
      <c r="BG45" s="11">
        <v>6</v>
      </c>
      <c r="BH45" s="11">
        <v>6</v>
      </c>
      <c r="BI45" s="11">
        <v>6</v>
      </c>
      <c r="BJ45" s="11">
        <v>3</v>
      </c>
      <c r="BK45" s="11">
        <v>6</v>
      </c>
      <c r="BL45" s="11">
        <v>4</v>
      </c>
      <c r="BM45" s="11">
        <v>5</v>
      </c>
      <c r="BN45" s="11">
        <v>5</v>
      </c>
      <c r="BO45" s="11">
        <v>4</v>
      </c>
      <c r="BP45" s="11">
        <v>6</v>
      </c>
      <c r="BQ45" s="11">
        <v>5</v>
      </c>
      <c r="BR45" s="11">
        <v>1</v>
      </c>
      <c r="BS45" s="11">
        <v>4</v>
      </c>
      <c r="BT45" s="11">
        <v>6</v>
      </c>
      <c r="BU45" s="11">
        <v>4</v>
      </c>
      <c r="BV45" s="11">
        <v>6</v>
      </c>
      <c r="BW45" s="11">
        <v>6</v>
      </c>
      <c r="BX45" s="11">
        <v>6</v>
      </c>
      <c r="BY45" s="11">
        <v>6</v>
      </c>
      <c r="BZ45" s="11">
        <v>6</v>
      </c>
      <c r="CA45" s="11">
        <v>6</v>
      </c>
      <c r="CB45" s="11">
        <v>6</v>
      </c>
      <c r="CC45" s="11">
        <v>6</v>
      </c>
      <c r="CD45" s="11">
        <v>3</v>
      </c>
      <c r="CE45" s="11">
        <v>6</v>
      </c>
      <c r="CF45" s="11">
        <v>4</v>
      </c>
      <c r="CG45" s="11">
        <v>5</v>
      </c>
      <c r="CH45" s="11">
        <v>6</v>
      </c>
      <c r="CI45" s="11">
        <v>4</v>
      </c>
      <c r="CJ45" s="11">
        <v>6</v>
      </c>
      <c r="CK45" s="11">
        <v>6</v>
      </c>
      <c r="CL45" s="11">
        <v>1</v>
      </c>
      <c r="CM45" s="11">
        <v>4</v>
      </c>
      <c r="CN45" s="11">
        <v>6</v>
      </c>
      <c r="CO45" s="11">
        <v>4</v>
      </c>
      <c r="CP45" s="11">
        <v>6</v>
      </c>
      <c r="CQ45" s="11">
        <v>6</v>
      </c>
      <c r="CR45" s="11">
        <v>6</v>
      </c>
      <c r="CS45" s="11">
        <v>6</v>
      </c>
      <c r="CT45" s="11">
        <v>6</v>
      </c>
      <c r="CU45" s="11">
        <v>5</v>
      </c>
      <c r="CV45" s="11">
        <v>6</v>
      </c>
      <c r="CW45" s="11">
        <v>6</v>
      </c>
      <c r="CX45" s="11">
        <v>3</v>
      </c>
      <c r="CY45" s="2" t="s">
        <v>27</v>
      </c>
      <c r="CZ45" s="9" t="s">
        <v>719</v>
      </c>
      <c r="DA45" t="str">
        <f>LOOKUP(W45,Matrix!$A$1:$A$6,Matrix!$B$1:$B$6)</f>
        <v>Acceptable</v>
      </c>
      <c r="DB45" t="str">
        <f>LOOKUP(X45,Matrix!$A$1:$A$6,Matrix!$B$1:$B$6)</f>
        <v>Ambivalent</v>
      </c>
      <c r="DC45" t="str">
        <f>LOOKUP(Y45,Matrix!$A$1:$A$6,Matrix!$B$1:$B$6)</f>
        <v>Acceptable</v>
      </c>
      <c r="DD45" t="str">
        <f>LOOKUP(Z45,Matrix!$A$1:$A$6,Matrix!$B$1:$B$6)</f>
        <v>Acceptable</v>
      </c>
      <c r="DE45" t="str">
        <f>LOOKUP(AA45,Matrix!$A$1:$A$6,Matrix!$B$1:$B$6)</f>
        <v>Ambivalent</v>
      </c>
      <c r="DF45" t="str">
        <f>LOOKUP(AB45,Matrix!$A$1:$A$6,Matrix!$B$1:$B$6)</f>
        <v>Acceptable</v>
      </c>
      <c r="DG45" t="str">
        <f>LOOKUP(AC45,Matrix!$A$1:$A$6,Matrix!$B$1:$B$6)</f>
        <v>Ambivalent</v>
      </c>
      <c r="DH45" t="str">
        <f>LOOKUP(AD45,Matrix!$A$1:$A$6,Matrix!$B$1:$B$6)</f>
        <v>Unacceptable</v>
      </c>
      <c r="DI45" t="str">
        <f>LOOKUP(AE45,Matrix!$A$1:$A$6,Matrix!$B$1:$B$6)</f>
        <v>Ambivalent</v>
      </c>
      <c r="DJ45" t="str">
        <f>LOOKUP(AF45,Matrix!$A$1:$A$6,Matrix!$B$1:$B$6)</f>
        <v>Acceptable</v>
      </c>
      <c r="DK45" t="str">
        <f>LOOKUP(AG45,Matrix!$A$1:$A$6,Matrix!$B$1:$B$6)</f>
        <v>Ambivalent</v>
      </c>
      <c r="DL45" t="str">
        <f>LOOKUP(AH45,Matrix!$A$1:$A$6,Matrix!$B$1:$B$6)</f>
        <v>Acceptable</v>
      </c>
      <c r="DM45" t="str">
        <f>LOOKUP(AI45,Matrix!$A$1:$A$6,Matrix!$B$1:$B$6)</f>
        <v>Acceptable</v>
      </c>
      <c r="DN45" t="str">
        <f>LOOKUP(AJ45,Matrix!$A$1:$A$6,Matrix!$B$1:$B$6)</f>
        <v>Acceptable</v>
      </c>
      <c r="DO45" t="str">
        <f>LOOKUP(AK45,Matrix!$A$1:$A$6,Matrix!$B$1:$B$6)</f>
        <v>Acceptable</v>
      </c>
      <c r="DP45" t="str">
        <f>LOOKUP(AL45,Matrix!$A$1:$A$6,Matrix!$B$1:$B$6)</f>
        <v>Acceptable</v>
      </c>
      <c r="DQ45" t="str">
        <f>LOOKUP(AM45,Matrix!$A$1:$A$6,Matrix!$B$1:$B$6)</f>
        <v>Acceptable</v>
      </c>
      <c r="DR45" t="str">
        <f>LOOKUP(AN45,Matrix!$A$1:$A$6,Matrix!$B$1:$B$6)</f>
        <v>Acceptable</v>
      </c>
      <c r="DS45" t="str">
        <f>LOOKUP(AO45,Matrix!$A$1:$A$6,Matrix!$B$1:$B$6)</f>
        <v>Acceptable</v>
      </c>
      <c r="DT45" t="str">
        <f>LOOKUP(AP45,Matrix!$A$1:$A$6,Matrix!$B$1:$B$6)</f>
        <v>Ambivalent</v>
      </c>
      <c r="DU45" t="str">
        <f>LOOKUP(AQ45,Matrix!$A$1:$A$6,Matrix!$B$1:$B$6)</f>
        <v>Acceptable</v>
      </c>
      <c r="DV45" t="str">
        <f>LOOKUP(AR45,Matrix!$A$1:$A$6,Matrix!$B$1:$B$6)</f>
        <v>Ambivalent</v>
      </c>
      <c r="DW45" t="str">
        <f>LOOKUP(AS45,Matrix!$A$1:$A$6,Matrix!$B$1:$B$6)</f>
        <v>Acceptable</v>
      </c>
      <c r="DX45" t="str">
        <f>LOOKUP(AT45,Matrix!$A$1:$A$6,Matrix!$B$1:$B$6)</f>
        <v>Acceptable</v>
      </c>
      <c r="DY45" t="str">
        <f>LOOKUP(AU45,Matrix!$A$1:$A$6,Matrix!$B$1:$B$6)</f>
        <v>Ambivalent</v>
      </c>
      <c r="DZ45" t="str">
        <f>LOOKUP(AV45,Matrix!$A$1:$A$6,Matrix!$B$1:$B$6)</f>
        <v>Acceptable</v>
      </c>
      <c r="EA45" t="str">
        <f>LOOKUP(AW45,Matrix!$A$1:$A$6,Matrix!$B$1:$B$6)</f>
        <v>Ambivalent</v>
      </c>
      <c r="EB45" t="str">
        <f>LOOKUP(AX45,Matrix!$A$1:$A$6,Matrix!$B$1:$B$6)</f>
        <v>Unacceptable</v>
      </c>
      <c r="EC45" t="str">
        <f>LOOKUP(AY45,Matrix!$A$1:$A$6,Matrix!$B$1:$B$6)</f>
        <v>Ambivalent</v>
      </c>
      <c r="ED45" t="str">
        <f>LOOKUP(AZ45,Matrix!$A$1:$A$6,Matrix!$B$1:$B$6)</f>
        <v>Ambivalent</v>
      </c>
      <c r="EE45" t="str">
        <f>LOOKUP(BA45,Matrix!$A$1:$A$6,Matrix!$B$1:$B$6)</f>
        <v>Ambivalent</v>
      </c>
      <c r="EF45" t="str">
        <f>LOOKUP(BB45,Matrix!$A$1:$A$6,Matrix!$B$1:$B$6)</f>
        <v>Acceptable</v>
      </c>
      <c r="EG45" t="str">
        <f>LOOKUP(BC45,Matrix!$A$1:$A$6,Matrix!$B$1:$B$6)</f>
        <v>Acceptable</v>
      </c>
      <c r="EH45" t="str">
        <f>LOOKUP(BD45,Matrix!$A$1:$A$6,Matrix!$B$1:$B$6)</f>
        <v>Acceptable</v>
      </c>
      <c r="EI45" t="str">
        <f>LOOKUP(BE45,Matrix!$A$1:$A$6,Matrix!$B$1:$B$6)</f>
        <v>Acceptable</v>
      </c>
      <c r="EJ45" t="str">
        <f>LOOKUP(BF45,Matrix!$A$1:$A$6,Matrix!$B$1:$B$6)</f>
        <v>Acceptable</v>
      </c>
      <c r="EK45" t="str">
        <f>LOOKUP(BG45,Matrix!$A$1:$A$6,Matrix!$B$1:$B$6)</f>
        <v>Acceptable</v>
      </c>
      <c r="EL45" t="str">
        <f>LOOKUP(BH45,Matrix!$A$1:$A$6,Matrix!$B$1:$B$6)</f>
        <v>Acceptable</v>
      </c>
      <c r="EM45" t="str">
        <f>LOOKUP(BI45,Matrix!$A$1:$A$6,Matrix!$B$1:$B$6)</f>
        <v>Acceptable</v>
      </c>
      <c r="EN45" t="str">
        <f>LOOKUP(BJ45,Matrix!$A$1:$A$6,Matrix!$B$1:$B$6)</f>
        <v>Ambivalent</v>
      </c>
      <c r="EO45" t="str">
        <f>LOOKUP(BK45,Matrix!$A$1:$A$6,Matrix!$B$1:$B$6)</f>
        <v>Acceptable</v>
      </c>
      <c r="EP45" t="str">
        <f>LOOKUP(BL45,Matrix!$A$1:$A$6,Matrix!$B$1:$B$6)</f>
        <v>Ambivalent</v>
      </c>
      <c r="EQ45" t="str">
        <f>LOOKUP(BM45,Matrix!$A$1:$A$6,Matrix!$B$1:$B$6)</f>
        <v>Acceptable</v>
      </c>
      <c r="ER45" t="str">
        <f>LOOKUP(BN45,Matrix!$A$1:$A$6,Matrix!$B$1:$B$6)</f>
        <v>Acceptable</v>
      </c>
      <c r="ES45" t="str">
        <f>LOOKUP(BO45,Matrix!$A$1:$A$6,Matrix!$B$1:$B$6)</f>
        <v>Ambivalent</v>
      </c>
      <c r="ET45" t="str">
        <f>LOOKUP(BP45,Matrix!$A$1:$A$6,Matrix!$B$1:$B$6)</f>
        <v>Acceptable</v>
      </c>
      <c r="EU45" t="str">
        <f>LOOKUP(BQ45,Matrix!$A$1:$A$6,Matrix!$B$1:$B$6)</f>
        <v>Acceptable</v>
      </c>
      <c r="EV45" t="str">
        <f>LOOKUP(BR45,Matrix!$A$1:$A$6,Matrix!$B$1:$B$6)</f>
        <v>Unacceptable</v>
      </c>
      <c r="EW45" t="str">
        <f>LOOKUP(BS45,Matrix!$A$1:$A$6,Matrix!$B$1:$B$6)</f>
        <v>Ambivalent</v>
      </c>
      <c r="EX45" t="str">
        <f>LOOKUP(BT45,Matrix!$A$1:$A$6,Matrix!$B$1:$B$6)</f>
        <v>Acceptable</v>
      </c>
      <c r="EY45" t="str">
        <f>LOOKUP(BU45,Matrix!$A$1:$A$6,Matrix!$B$1:$B$6)</f>
        <v>Ambivalent</v>
      </c>
      <c r="EZ45" t="str">
        <f>LOOKUP(BV45,Matrix!$A$1:$A$6,Matrix!$B$1:$B$6)</f>
        <v>Acceptable</v>
      </c>
      <c r="FA45" t="str">
        <f>LOOKUP(BW45,Matrix!$A$1:$A$6,Matrix!$B$1:$B$6)</f>
        <v>Acceptable</v>
      </c>
      <c r="FB45" t="str">
        <f>LOOKUP(BX45,Matrix!$A$1:$A$6,Matrix!$B$1:$B$6)</f>
        <v>Acceptable</v>
      </c>
      <c r="FC45" t="str">
        <f>LOOKUP(BY45,Matrix!$A$1:$A$6,Matrix!$B$1:$B$6)</f>
        <v>Acceptable</v>
      </c>
      <c r="FD45" t="str">
        <f>LOOKUP(BZ45,Matrix!$A$1:$A$6,Matrix!$B$1:$B$6)</f>
        <v>Acceptable</v>
      </c>
      <c r="FE45" t="str">
        <f>LOOKUP(CA45,Matrix!$A$1:$A$6,Matrix!$B$1:$B$6)</f>
        <v>Acceptable</v>
      </c>
      <c r="FF45" t="str">
        <f>LOOKUP(CB45,Matrix!$A$1:$A$6,Matrix!$B$1:$B$6)</f>
        <v>Acceptable</v>
      </c>
      <c r="FG45" t="str">
        <f>LOOKUP(CC45,Matrix!$A$1:$A$6,Matrix!$B$1:$B$6)</f>
        <v>Acceptable</v>
      </c>
      <c r="FH45" t="str">
        <f>LOOKUP(CD45,Matrix!$A$1:$A$6,Matrix!$B$1:$B$6)</f>
        <v>Ambivalent</v>
      </c>
      <c r="FI45" t="str">
        <f>LOOKUP(CE45,Matrix!$A$1:$A$6,Matrix!$B$1:$B$6)</f>
        <v>Acceptable</v>
      </c>
      <c r="FJ45" t="str">
        <f>LOOKUP(CF45,Matrix!$A$1:$A$6,Matrix!$B$1:$B$6)</f>
        <v>Ambivalent</v>
      </c>
      <c r="FK45" t="str">
        <f>LOOKUP(CG45,Matrix!$A$1:$A$6,Matrix!$B$1:$B$6)</f>
        <v>Acceptable</v>
      </c>
      <c r="FL45" t="str">
        <f>LOOKUP(CH45,Matrix!$A$1:$A$6,Matrix!$B$1:$B$6)</f>
        <v>Acceptable</v>
      </c>
      <c r="FM45" t="str">
        <f>LOOKUP(CI45,Matrix!$A$1:$A$6,Matrix!$B$1:$B$6)</f>
        <v>Ambivalent</v>
      </c>
      <c r="FN45" t="str">
        <f>LOOKUP(CJ45,Matrix!$A$1:$A$6,Matrix!$B$1:$B$6)</f>
        <v>Acceptable</v>
      </c>
      <c r="FO45" t="str">
        <f>LOOKUP(CK45,Matrix!$A$1:$A$6,Matrix!$B$1:$B$6)</f>
        <v>Acceptable</v>
      </c>
      <c r="FP45" t="str">
        <f>LOOKUP(CL45,Matrix!$A$1:$A$6,Matrix!$B$1:$B$6)</f>
        <v>Unacceptable</v>
      </c>
      <c r="FQ45" t="str">
        <f>LOOKUP(CM45,Matrix!$A$1:$A$6,Matrix!$B$1:$B$6)</f>
        <v>Ambivalent</v>
      </c>
      <c r="FR45" t="str">
        <f>LOOKUP(CN45,Matrix!$A$1:$A$6,Matrix!$B$1:$B$6)</f>
        <v>Acceptable</v>
      </c>
      <c r="FS45" t="str">
        <f>LOOKUP(CO45,Matrix!$A$1:$A$6,Matrix!$B$1:$B$6)</f>
        <v>Ambivalent</v>
      </c>
      <c r="FT45" t="str">
        <f>LOOKUP(CP45,Matrix!$A$1:$A$6,Matrix!$B$1:$B$6)</f>
        <v>Acceptable</v>
      </c>
      <c r="FU45" t="str">
        <f>LOOKUP(CQ45,Matrix!$A$1:$A$6,Matrix!$B$1:$B$6)</f>
        <v>Acceptable</v>
      </c>
      <c r="FV45" t="str">
        <f>LOOKUP(CR45,Matrix!$A$1:$A$6,Matrix!$B$1:$B$6)</f>
        <v>Acceptable</v>
      </c>
      <c r="FW45" t="str">
        <f>LOOKUP(CS45,Matrix!$A$1:$A$6,Matrix!$B$1:$B$6)</f>
        <v>Acceptable</v>
      </c>
      <c r="FX45" t="str">
        <f>LOOKUP(CT45,Matrix!$A$1:$A$6,Matrix!$B$1:$B$6)</f>
        <v>Acceptable</v>
      </c>
      <c r="FY45" t="str">
        <f>LOOKUP(CU45,Matrix!$A$1:$A$6,Matrix!$B$1:$B$6)</f>
        <v>Acceptable</v>
      </c>
      <c r="FZ45" t="str">
        <f>LOOKUP(CV45,Matrix!$A$1:$A$6,Matrix!$B$1:$B$6)</f>
        <v>Acceptable</v>
      </c>
      <c r="GA45" t="str">
        <f>LOOKUP(CW45,Matrix!$A$1:$A$6,Matrix!$B$1:$B$6)</f>
        <v>Acceptable</v>
      </c>
      <c r="GB45" t="str">
        <f>LOOKUP(CX45,Matrix!$A$1:$A$6,Matrix!$B$1:$B$6)</f>
        <v>Ambivalent</v>
      </c>
    </row>
    <row r="46" spans="1:184" ht="15.75" customHeight="1" x14ac:dyDescent="0.2">
      <c r="A46" s="7">
        <v>41810.642615648154</v>
      </c>
      <c r="B46" s="1">
        <v>47</v>
      </c>
      <c r="C46" s="1" t="s">
        <v>487</v>
      </c>
      <c r="D46" s="1" t="s">
        <v>488</v>
      </c>
      <c r="E46" s="1" t="s">
        <v>489</v>
      </c>
      <c r="F46" s="1" t="s">
        <v>490</v>
      </c>
      <c r="G46" s="1" t="s">
        <v>491</v>
      </c>
      <c r="H46" s="1" t="s">
        <v>492</v>
      </c>
      <c r="I46" s="1" t="s">
        <v>493</v>
      </c>
      <c r="J46" s="1">
        <v>1</v>
      </c>
      <c r="K46" s="1">
        <v>0</v>
      </c>
      <c r="L46" s="1" t="s">
        <v>494</v>
      </c>
      <c r="N46" s="1">
        <v>2007</v>
      </c>
      <c r="O46" s="1">
        <v>1</v>
      </c>
      <c r="P46" s="1" t="s">
        <v>495</v>
      </c>
      <c r="Q46" s="1" t="s">
        <v>496</v>
      </c>
      <c r="R46" s="1" t="s">
        <v>497</v>
      </c>
      <c r="S46" s="1">
        <v>5</v>
      </c>
      <c r="T46" s="1">
        <v>5</v>
      </c>
      <c r="U46" s="1">
        <v>60</v>
      </c>
      <c r="V46" s="1">
        <f t="shared" si="0"/>
        <v>300</v>
      </c>
      <c r="W46" s="11">
        <v>6</v>
      </c>
      <c r="X46" s="11">
        <v>5</v>
      </c>
      <c r="Y46" s="11">
        <v>6</v>
      </c>
      <c r="Z46" s="11">
        <v>6</v>
      </c>
      <c r="AA46" s="11">
        <v>5</v>
      </c>
      <c r="AB46" s="11">
        <v>6</v>
      </c>
      <c r="AC46" s="11">
        <v>6</v>
      </c>
      <c r="AD46" s="11">
        <v>2</v>
      </c>
      <c r="AE46" s="11">
        <v>5</v>
      </c>
      <c r="AF46" s="11">
        <v>6</v>
      </c>
      <c r="AG46" s="11">
        <v>6</v>
      </c>
      <c r="AH46" s="11">
        <v>6</v>
      </c>
      <c r="AI46" s="11">
        <v>6</v>
      </c>
      <c r="AJ46" s="11">
        <v>6</v>
      </c>
      <c r="AK46" s="11">
        <v>6</v>
      </c>
      <c r="AL46" s="11">
        <v>6</v>
      </c>
      <c r="AM46" s="11">
        <v>6</v>
      </c>
      <c r="AN46" s="11">
        <v>6</v>
      </c>
      <c r="AO46" s="11">
        <v>6</v>
      </c>
      <c r="AP46" s="11">
        <v>6</v>
      </c>
      <c r="AQ46" s="11">
        <v>6</v>
      </c>
      <c r="AR46" s="11">
        <v>5</v>
      </c>
      <c r="AS46" s="11">
        <v>6</v>
      </c>
      <c r="AT46" s="11">
        <v>6</v>
      </c>
      <c r="AU46" s="11">
        <v>5</v>
      </c>
      <c r="AV46" s="11">
        <v>6</v>
      </c>
      <c r="AW46" s="11">
        <v>6</v>
      </c>
      <c r="AX46" s="11">
        <v>2</v>
      </c>
      <c r="AY46" s="11">
        <v>5</v>
      </c>
      <c r="AZ46" s="11">
        <v>6</v>
      </c>
      <c r="BA46" s="11">
        <v>6</v>
      </c>
      <c r="BB46" s="11">
        <v>6</v>
      </c>
      <c r="BC46" s="11">
        <v>6</v>
      </c>
      <c r="BD46" s="11">
        <v>6</v>
      </c>
      <c r="BE46" s="11">
        <v>6</v>
      </c>
      <c r="BF46" s="11">
        <v>6</v>
      </c>
      <c r="BG46" s="11">
        <v>6</v>
      </c>
      <c r="BH46" s="11">
        <v>6</v>
      </c>
      <c r="BI46" s="11">
        <v>6</v>
      </c>
      <c r="BJ46" s="11">
        <v>6</v>
      </c>
      <c r="BK46" s="11">
        <v>6</v>
      </c>
      <c r="BL46" s="11">
        <v>5</v>
      </c>
      <c r="BM46" s="11">
        <v>6</v>
      </c>
      <c r="BN46" s="11">
        <v>6</v>
      </c>
      <c r="BO46" s="11">
        <v>5</v>
      </c>
      <c r="BP46" s="11">
        <v>6</v>
      </c>
      <c r="BQ46" s="11">
        <v>6</v>
      </c>
      <c r="BR46" s="11">
        <v>2</v>
      </c>
      <c r="BS46" s="11">
        <v>5</v>
      </c>
      <c r="BT46" s="11">
        <v>6</v>
      </c>
      <c r="BU46" s="11">
        <v>6</v>
      </c>
      <c r="BV46" s="11">
        <v>6</v>
      </c>
      <c r="BW46" s="11">
        <v>6</v>
      </c>
      <c r="BX46" s="11">
        <v>6</v>
      </c>
      <c r="BY46" s="11">
        <v>6</v>
      </c>
      <c r="BZ46" s="11">
        <v>6</v>
      </c>
      <c r="CA46" s="11">
        <v>6</v>
      </c>
      <c r="CB46" s="11">
        <v>6</v>
      </c>
      <c r="CC46" s="11">
        <v>6</v>
      </c>
      <c r="CD46" s="11">
        <v>6</v>
      </c>
      <c r="CE46" s="11">
        <v>6</v>
      </c>
      <c r="CF46" s="11">
        <v>5</v>
      </c>
      <c r="CG46" s="11">
        <v>6</v>
      </c>
      <c r="CH46" s="11">
        <v>6</v>
      </c>
      <c r="CI46" s="11">
        <v>5</v>
      </c>
      <c r="CJ46" s="11">
        <v>6</v>
      </c>
      <c r="CK46" s="11">
        <v>6</v>
      </c>
      <c r="CL46" s="11">
        <v>2</v>
      </c>
      <c r="CM46" s="11">
        <v>5</v>
      </c>
      <c r="CN46" s="11">
        <v>6</v>
      </c>
      <c r="CO46" s="11">
        <v>6</v>
      </c>
      <c r="CP46" s="11">
        <v>6</v>
      </c>
      <c r="CQ46" s="11">
        <v>6</v>
      </c>
      <c r="CR46" s="11">
        <v>6</v>
      </c>
      <c r="CS46" s="11">
        <v>6</v>
      </c>
      <c r="CT46" s="11">
        <v>6</v>
      </c>
      <c r="CU46" s="11">
        <v>6</v>
      </c>
      <c r="CV46" s="11">
        <v>6</v>
      </c>
      <c r="CW46" s="11">
        <v>6</v>
      </c>
      <c r="CX46" s="11">
        <v>6</v>
      </c>
      <c r="CY46" s="2" t="s">
        <v>27</v>
      </c>
      <c r="CZ46" s="9" t="s">
        <v>719</v>
      </c>
      <c r="DA46" t="str">
        <f>LOOKUP(W46,Matrix!$A$1:$A$6,Matrix!$B$1:$B$6)</f>
        <v>Acceptable</v>
      </c>
      <c r="DB46" t="str">
        <f>LOOKUP(X46,Matrix!$A$1:$A$6,Matrix!$B$1:$B$6)</f>
        <v>Acceptable</v>
      </c>
      <c r="DC46" t="str">
        <f>LOOKUP(Y46,Matrix!$A$1:$A$6,Matrix!$B$1:$B$6)</f>
        <v>Acceptable</v>
      </c>
      <c r="DD46" t="str">
        <f>LOOKUP(Z46,Matrix!$A$1:$A$6,Matrix!$B$1:$B$6)</f>
        <v>Acceptable</v>
      </c>
      <c r="DE46" t="str">
        <f>LOOKUP(AA46,Matrix!$A$1:$A$6,Matrix!$B$1:$B$6)</f>
        <v>Acceptable</v>
      </c>
      <c r="DF46" t="str">
        <f>LOOKUP(AB46,Matrix!$A$1:$A$6,Matrix!$B$1:$B$6)</f>
        <v>Acceptable</v>
      </c>
      <c r="DG46" t="str">
        <f>LOOKUP(AC46,Matrix!$A$1:$A$6,Matrix!$B$1:$B$6)</f>
        <v>Acceptable</v>
      </c>
      <c r="DH46" t="str">
        <f>LOOKUP(AD46,Matrix!$A$1:$A$6,Matrix!$B$1:$B$6)</f>
        <v>Unacceptable</v>
      </c>
      <c r="DI46" t="str">
        <f>LOOKUP(AE46,Matrix!$A$1:$A$6,Matrix!$B$1:$B$6)</f>
        <v>Acceptable</v>
      </c>
      <c r="DJ46" t="str">
        <f>LOOKUP(AF46,Matrix!$A$1:$A$6,Matrix!$B$1:$B$6)</f>
        <v>Acceptable</v>
      </c>
      <c r="DK46" t="str">
        <f>LOOKUP(AG46,Matrix!$A$1:$A$6,Matrix!$B$1:$B$6)</f>
        <v>Acceptable</v>
      </c>
      <c r="DL46" t="str">
        <f>LOOKUP(AH46,Matrix!$A$1:$A$6,Matrix!$B$1:$B$6)</f>
        <v>Acceptable</v>
      </c>
      <c r="DM46" t="str">
        <f>LOOKUP(AI46,Matrix!$A$1:$A$6,Matrix!$B$1:$B$6)</f>
        <v>Acceptable</v>
      </c>
      <c r="DN46" t="str">
        <f>LOOKUP(AJ46,Matrix!$A$1:$A$6,Matrix!$B$1:$B$6)</f>
        <v>Acceptable</v>
      </c>
      <c r="DO46" t="str">
        <f>LOOKUP(AK46,Matrix!$A$1:$A$6,Matrix!$B$1:$B$6)</f>
        <v>Acceptable</v>
      </c>
      <c r="DP46" t="str">
        <f>LOOKUP(AL46,Matrix!$A$1:$A$6,Matrix!$B$1:$B$6)</f>
        <v>Acceptable</v>
      </c>
      <c r="DQ46" t="str">
        <f>LOOKUP(AM46,Matrix!$A$1:$A$6,Matrix!$B$1:$B$6)</f>
        <v>Acceptable</v>
      </c>
      <c r="DR46" t="str">
        <f>LOOKUP(AN46,Matrix!$A$1:$A$6,Matrix!$B$1:$B$6)</f>
        <v>Acceptable</v>
      </c>
      <c r="DS46" t="str">
        <f>LOOKUP(AO46,Matrix!$A$1:$A$6,Matrix!$B$1:$B$6)</f>
        <v>Acceptable</v>
      </c>
      <c r="DT46" t="str">
        <f>LOOKUP(AP46,Matrix!$A$1:$A$6,Matrix!$B$1:$B$6)</f>
        <v>Acceptable</v>
      </c>
      <c r="DU46" t="str">
        <f>LOOKUP(AQ46,Matrix!$A$1:$A$6,Matrix!$B$1:$B$6)</f>
        <v>Acceptable</v>
      </c>
      <c r="DV46" t="str">
        <f>LOOKUP(AR46,Matrix!$A$1:$A$6,Matrix!$B$1:$B$6)</f>
        <v>Acceptable</v>
      </c>
      <c r="DW46" t="str">
        <f>LOOKUP(AS46,Matrix!$A$1:$A$6,Matrix!$B$1:$B$6)</f>
        <v>Acceptable</v>
      </c>
      <c r="DX46" t="str">
        <f>LOOKUP(AT46,Matrix!$A$1:$A$6,Matrix!$B$1:$B$6)</f>
        <v>Acceptable</v>
      </c>
      <c r="DY46" t="str">
        <f>LOOKUP(AU46,Matrix!$A$1:$A$6,Matrix!$B$1:$B$6)</f>
        <v>Acceptable</v>
      </c>
      <c r="DZ46" t="str">
        <f>LOOKUP(AV46,Matrix!$A$1:$A$6,Matrix!$B$1:$B$6)</f>
        <v>Acceptable</v>
      </c>
      <c r="EA46" t="str">
        <f>LOOKUP(AW46,Matrix!$A$1:$A$6,Matrix!$B$1:$B$6)</f>
        <v>Acceptable</v>
      </c>
      <c r="EB46" t="str">
        <f>LOOKUP(AX46,Matrix!$A$1:$A$6,Matrix!$B$1:$B$6)</f>
        <v>Unacceptable</v>
      </c>
      <c r="EC46" t="str">
        <f>LOOKUP(AY46,Matrix!$A$1:$A$6,Matrix!$B$1:$B$6)</f>
        <v>Acceptable</v>
      </c>
      <c r="ED46" t="str">
        <f>LOOKUP(AZ46,Matrix!$A$1:$A$6,Matrix!$B$1:$B$6)</f>
        <v>Acceptable</v>
      </c>
      <c r="EE46" t="str">
        <f>LOOKUP(BA46,Matrix!$A$1:$A$6,Matrix!$B$1:$B$6)</f>
        <v>Acceptable</v>
      </c>
      <c r="EF46" t="str">
        <f>LOOKUP(BB46,Matrix!$A$1:$A$6,Matrix!$B$1:$B$6)</f>
        <v>Acceptable</v>
      </c>
      <c r="EG46" t="str">
        <f>LOOKUP(BC46,Matrix!$A$1:$A$6,Matrix!$B$1:$B$6)</f>
        <v>Acceptable</v>
      </c>
      <c r="EH46" t="str">
        <f>LOOKUP(BD46,Matrix!$A$1:$A$6,Matrix!$B$1:$B$6)</f>
        <v>Acceptable</v>
      </c>
      <c r="EI46" t="str">
        <f>LOOKUP(BE46,Matrix!$A$1:$A$6,Matrix!$B$1:$B$6)</f>
        <v>Acceptable</v>
      </c>
      <c r="EJ46" t="str">
        <f>LOOKUP(BF46,Matrix!$A$1:$A$6,Matrix!$B$1:$B$6)</f>
        <v>Acceptable</v>
      </c>
      <c r="EK46" t="str">
        <f>LOOKUP(BG46,Matrix!$A$1:$A$6,Matrix!$B$1:$B$6)</f>
        <v>Acceptable</v>
      </c>
      <c r="EL46" t="str">
        <f>LOOKUP(BH46,Matrix!$A$1:$A$6,Matrix!$B$1:$B$6)</f>
        <v>Acceptable</v>
      </c>
      <c r="EM46" t="str">
        <f>LOOKUP(BI46,Matrix!$A$1:$A$6,Matrix!$B$1:$B$6)</f>
        <v>Acceptable</v>
      </c>
      <c r="EN46" t="str">
        <f>LOOKUP(BJ46,Matrix!$A$1:$A$6,Matrix!$B$1:$B$6)</f>
        <v>Acceptable</v>
      </c>
      <c r="EO46" t="str">
        <f>LOOKUP(BK46,Matrix!$A$1:$A$6,Matrix!$B$1:$B$6)</f>
        <v>Acceptable</v>
      </c>
      <c r="EP46" t="str">
        <f>LOOKUP(BL46,Matrix!$A$1:$A$6,Matrix!$B$1:$B$6)</f>
        <v>Acceptable</v>
      </c>
      <c r="EQ46" t="str">
        <f>LOOKUP(BM46,Matrix!$A$1:$A$6,Matrix!$B$1:$B$6)</f>
        <v>Acceptable</v>
      </c>
      <c r="ER46" t="str">
        <f>LOOKUP(BN46,Matrix!$A$1:$A$6,Matrix!$B$1:$B$6)</f>
        <v>Acceptable</v>
      </c>
      <c r="ES46" t="str">
        <f>LOOKUP(BO46,Matrix!$A$1:$A$6,Matrix!$B$1:$B$6)</f>
        <v>Acceptable</v>
      </c>
      <c r="ET46" t="str">
        <f>LOOKUP(BP46,Matrix!$A$1:$A$6,Matrix!$B$1:$B$6)</f>
        <v>Acceptable</v>
      </c>
      <c r="EU46" t="str">
        <f>LOOKUP(BQ46,Matrix!$A$1:$A$6,Matrix!$B$1:$B$6)</f>
        <v>Acceptable</v>
      </c>
      <c r="EV46" t="str">
        <f>LOOKUP(BR46,Matrix!$A$1:$A$6,Matrix!$B$1:$B$6)</f>
        <v>Unacceptable</v>
      </c>
      <c r="EW46" t="str">
        <f>LOOKUP(BS46,Matrix!$A$1:$A$6,Matrix!$B$1:$B$6)</f>
        <v>Acceptable</v>
      </c>
      <c r="EX46" t="str">
        <f>LOOKUP(BT46,Matrix!$A$1:$A$6,Matrix!$B$1:$B$6)</f>
        <v>Acceptable</v>
      </c>
      <c r="EY46" t="str">
        <f>LOOKUP(BU46,Matrix!$A$1:$A$6,Matrix!$B$1:$B$6)</f>
        <v>Acceptable</v>
      </c>
      <c r="EZ46" t="str">
        <f>LOOKUP(BV46,Matrix!$A$1:$A$6,Matrix!$B$1:$B$6)</f>
        <v>Acceptable</v>
      </c>
      <c r="FA46" t="str">
        <f>LOOKUP(BW46,Matrix!$A$1:$A$6,Matrix!$B$1:$B$6)</f>
        <v>Acceptable</v>
      </c>
      <c r="FB46" t="str">
        <f>LOOKUP(BX46,Matrix!$A$1:$A$6,Matrix!$B$1:$B$6)</f>
        <v>Acceptable</v>
      </c>
      <c r="FC46" t="str">
        <f>LOOKUP(BY46,Matrix!$A$1:$A$6,Matrix!$B$1:$B$6)</f>
        <v>Acceptable</v>
      </c>
      <c r="FD46" t="str">
        <f>LOOKUP(BZ46,Matrix!$A$1:$A$6,Matrix!$B$1:$B$6)</f>
        <v>Acceptable</v>
      </c>
      <c r="FE46" t="str">
        <f>LOOKUP(CA46,Matrix!$A$1:$A$6,Matrix!$B$1:$B$6)</f>
        <v>Acceptable</v>
      </c>
      <c r="FF46" t="str">
        <f>LOOKUP(CB46,Matrix!$A$1:$A$6,Matrix!$B$1:$B$6)</f>
        <v>Acceptable</v>
      </c>
      <c r="FG46" t="str">
        <f>LOOKUP(CC46,Matrix!$A$1:$A$6,Matrix!$B$1:$B$6)</f>
        <v>Acceptable</v>
      </c>
      <c r="FH46" t="str">
        <f>LOOKUP(CD46,Matrix!$A$1:$A$6,Matrix!$B$1:$B$6)</f>
        <v>Acceptable</v>
      </c>
      <c r="FI46" t="str">
        <f>LOOKUP(CE46,Matrix!$A$1:$A$6,Matrix!$B$1:$B$6)</f>
        <v>Acceptable</v>
      </c>
      <c r="FJ46" t="str">
        <f>LOOKUP(CF46,Matrix!$A$1:$A$6,Matrix!$B$1:$B$6)</f>
        <v>Acceptable</v>
      </c>
      <c r="FK46" t="str">
        <f>LOOKUP(CG46,Matrix!$A$1:$A$6,Matrix!$B$1:$B$6)</f>
        <v>Acceptable</v>
      </c>
      <c r="FL46" t="str">
        <f>LOOKUP(CH46,Matrix!$A$1:$A$6,Matrix!$B$1:$B$6)</f>
        <v>Acceptable</v>
      </c>
      <c r="FM46" t="str">
        <f>LOOKUP(CI46,Matrix!$A$1:$A$6,Matrix!$B$1:$B$6)</f>
        <v>Acceptable</v>
      </c>
      <c r="FN46" t="str">
        <f>LOOKUP(CJ46,Matrix!$A$1:$A$6,Matrix!$B$1:$B$6)</f>
        <v>Acceptable</v>
      </c>
      <c r="FO46" t="str">
        <f>LOOKUP(CK46,Matrix!$A$1:$A$6,Matrix!$B$1:$B$6)</f>
        <v>Acceptable</v>
      </c>
      <c r="FP46" t="str">
        <f>LOOKUP(CL46,Matrix!$A$1:$A$6,Matrix!$B$1:$B$6)</f>
        <v>Unacceptable</v>
      </c>
      <c r="FQ46" t="str">
        <f>LOOKUP(CM46,Matrix!$A$1:$A$6,Matrix!$B$1:$B$6)</f>
        <v>Acceptable</v>
      </c>
      <c r="FR46" t="str">
        <f>LOOKUP(CN46,Matrix!$A$1:$A$6,Matrix!$B$1:$B$6)</f>
        <v>Acceptable</v>
      </c>
      <c r="FS46" t="str">
        <f>LOOKUP(CO46,Matrix!$A$1:$A$6,Matrix!$B$1:$B$6)</f>
        <v>Acceptable</v>
      </c>
      <c r="FT46" t="str">
        <f>LOOKUP(CP46,Matrix!$A$1:$A$6,Matrix!$B$1:$B$6)</f>
        <v>Acceptable</v>
      </c>
      <c r="FU46" t="str">
        <f>LOOKUP(CQ46,Matrix!$A$1:$A$6,Matrix!$B$1:$B$6)</f>
        <v>Acceptable</v>
      </c>
      <c r="FV46" t="str">
        <f>LOOKUP(CR46,Matrix!$A$1:$A$6,Matrix!$B$1:$B$6)</f>
        <v>Acceptable</v>
      </c>
      <c r="FW46" t="str">
        <f>LOOKUP(CS46,Matrix!$A$1:$A$6,Matrix!$B$1:$B$6)</f>
        <v>Acceptable</v>
      </c>
      <c r="FX46" t="str">
        <f>LOOKUP(CT46,Matrix!$A$1:$A$6,Matrix!$B$1:$B$6)</f>
        <v>Acceptable</v>
      </c>
      <c r="FY46" t="str">
        <f>LOOKUP(CU46,Matrix!$A$1:$A$6,Matrix!$B$1:$B$6)</f>
        <v>Acceptable</v>
      </c>
      <c r="FZ46" t="str">
        <f>LOOKUP(CV46,Matrix!$A$1:$A$6,Matrix!$B$1:$B$6)</f>
        <v>Acceptable</v>
      </c>
      <c r="GA46" t="str">
        <f>LOOKUP(CW46,Matrix!$A$1:$A$6,Matrix!$B$1:$B$6)</f>
        <v>Acceptable</v>
      </c>
      <c r="GB46" t="str">
        <f>LOOKUP(CX46,Matrix!$A$1:$A$6,Matrix!$B$1:$B$6)</f>
        <v>Acceptable</v>
      </c>
    </row>
    <row r="47" spans="1:184" ht="15.75" customHeight="1" x14ac:dyDescent="0.2">
      <c r="A47" s="7">
        <v>41810.645142118054</v>
      </c>
      <c r="B47" s="1">
        <v>45</v>
      </c>
      <c r="C47" s="1" t="s">
        <v>498</v>
      </c>
      <c r="D47" s="1" t="s">
        <v>499</v>
      </c>
      <c r="E47" s="1" t="s">
        <v>500</v>
      </c>
      <c r="F47" s="1" t="s">
        <v>501</v>
      </c>
      <c r="G47" s="1" t="s">
        <v>502</v>
      </c>
      <c r="H47" s="1" t="s">
        <v>503</v>
      </c>
      <c r="I47" s="1" t="s">
        <v>504</v>
      </c>
      <c r="J47" s="1">
        <v>5</v>
      </c>
      <c r="K47" s="1">
        <v>0</v>
      </c>
      <c r="L47" s="1" t="s">
        <v>505</v>
      </c>
      <c r="N47" s="1">
        <v>2010</v>
      </c>
      <c r="O47" s="1">
        <v>1</v>
      </c>
      <c r="P47" s="1" t="s">
        <v>506</v>
      </c>
      <c r="Q47" s="10"/>
      <c r="R47" s="10"/>
      <c r="S47" s="1">
        <v>0</v>
      </c>
      <c r="T47" s="1">
        <v>4</v>
      </c>
      <c r="U47" s="1">
        <v>30</v>
      </c>
      <c r="V47" s="1">
        <f t="shared" si="0"/>
        <v>120</v>
      </c>
      <c r="W47" s="11">
        <v>6</v>
      </c>
      <c r="X47" s="11">
        <v>4</v>
      </c>
      <c r="Y47" s="11">
        <v>2</v>
      </c>
      <c r="Z47" s="11">
        <v>6</v>
      </c>
      <c r="AA47" s="11">
        <v>3</v>
      </c>
      <c r="AB47" s="11">
        <v>6</v>
      </c>
      <c r="AC47" s="11">
        <v>3</v>
      </c>
      <c r="AD47" s="11">
        <v>2</v>
      </c>
      <c r="AE47" s="11">
        <v>2</v>
      </c>
      <c r="AF47" s="11">
        <v>5</v>
      </c>
      <c r="AG47" s="11">
        <v>6</v>
      </c>
      <c r="AH47" s="11">
        <v>6</v>
      </c>
      <c r="AI47" s="11">
        <v>6</v>
      </c>
      <c r="AJ47" s="11">
        <v>6</v>
      </c>
      <c r="AK47" s="11">
        <v>6</v>
      </c>
      <c r="AL47" s="11">
        <v>6</v>
      </c>
      <c r="AM47" s="11">
        <v>6</v>
      </c>
      <c r="AN47" s="11">
        <v>6</v>
      </c>
      <c r="AO47" s="11">
        <v>6</v>
      </c>
      <c r="AP47" s="11">
        <v>5</v>
      </c>
      <c r="AQ47" s="11">
        <v>6</v>
      </c>
      <c r="AR47" s="11">
        <v>4</v>
      </c>
      <c r="AS47" s="11">
        <v>2</v>
      </c>
      <c r="AT47" s="11">
        <v>6</v>
      </c>
      <c r="AU47" s="11">
        <v>3</v>
      </c>
      <c r="AV47" s="11">
        <v>6</v>
      </c>
      <c r="AW47" s="11">
        <v>3</v>
      </c>
      <c r="AX47" s="11">
        <v>2</v>
      </c>
      <c r="AY47" s="11">
        <v>2</v>
      </c>
      <c r="AZ47" s="11">
        <v>2</v>
      </c>
      <c r="BA47" s="11">
        <v>6</v>
      </c>
      <c r="BB47" s="11">
        <v>6</v>
      </c>
      <c r="BC47" s="11">
        <v>6</v>
      </c>
      <c r="BD47" s="11">
        <v>6</v>
      </c>
      <c r="BE47" s="11">
        <v>6</v>
      </c>
      <c r="BF47" s="11">
        <v>6</v>
      </c>
      <c r="BG47" s="11">
        <v>6</v>
      </c>
      <c r="BH47" s="11">
        <v>6</v>
      </c>
      <c r="BI47" s="11">
        <v>6</v>
      </c>
      <c r="BJ47" s="11">
        <v>4</v>
      </c>
      <c r="BK47" s="11">
        <v>6</v>
      </c>
      <c r="BL47" s="11">
        <v>4</v>
      </c>
      <c r="BM47" s="11">
        <v>2</v>
      </c>
      <c r="BN47" s="11">
        <v>5</v>
      </c>
      <c r="BO47" s="11">
        <v>5</v>
      </c>
      <c r="BP47" s="11">
        <v>6</v>
      </c>
      <c r="BQ47" s="11">
        <v>3</v>
      </c>
      <c r="BR47" s="11">
        <v>2</v>
      </c>
      <c r="BS47" s="11">
        <v>2</v>
      </c>
      <c r="BT47" s="11">
        <v>5</v>
      </c>
      <c r="BU47" s="11">
        <v>6</v>
      </c>
      <c r="BV47" s="11">
        <v>6</v>
      </c>
      <c r="BW47" s="11">
        <v>6</v>
      </c>
      <c r="BX47" s="11">
        <v>6</v>
      </c>
      <c r="BY47" s="11">
        <v>6</v>
      </c>
      <c r="BZ47" s="11">
        <v>6</v>
      </c>
      <c r="CA47" s="11">
        <v>6</v>
      </c>
      <c r="CB47" s="11">
        <v>6</v>
      </c>
      <c r="CC47" s="11">
        <v>6</v>
      </c>
      <c r="CD47" s="11">
        <v>4</v>
      </c>
      <c r="CE47" s="11">
        <v>6</v>
      </c>
      <c r="CF47" s="11">
        <v>4</v>
      </c>
      <c r="CG47" s="11">
        <v>2</v>
      </c>
      <c r="CH47" s="11">
        <v>6</v>
      </c>
      <c r="CI47" s="11">
        <v>3</v>
      </c>
      <c r="CJ47" s="11">
        <v>6</v>
      </c>
      <c r="CK47" s="11">
        <v>5</v>
      </c>
      <c r="CL47" s="11">
        <v>2</v>
      </c>
      <c r="CM47" s="11">
        <v>2</v>
      </c>
      <c r="CN47" s="11">
        <v>2</v>
      </c>
      <c r="CO47" s="11">
        <v>6</v>
      </c>
      <c r="CP47" s="11">
        <v>6</v>
      </c>
      <c r="CQ47" s="11">
        <v>6</v>
      </c>
      <c r="CR47" s="11">
        <v>6</v>
      </c>
      <c r="CS47" s="11">
        <v>6</v>
      </c>
      <c r="CT47" s="11">
        <v>6</v>
      </c>
      <c r="CU47" s="11">
        <v>6</v>
      </c>
      <c r="CV47" s="11">
        <v>6</v>
      </c>
      <c r="CW47" s="11">
        <v>6</v>
      </c>
      <c r="CX47" s="11">
        <v>4</v>
      </c>
      <c r="CY47" s="2" t="s">
        <v>27</v>
      </c>
      <c r="CZ47" s="9" t="s">
        <v>717</v>
      </c>
      <c r="DA47" t="str">
        <f>LOOKUP(W47,Matrix!$A$1:$A$6,Matrix!$B$1:$B$6)</f>
        <v>Acceptable</v>
      </c>
      <c r="DB47" t="str">
        <f>LOOKUP(X47,Matrix!$A$1:$A$6,Matrix!$B$1:$B$6)</f>
        <v>Ambivalent</v>
      </c>
      <c r="DC47" t="str">
        <f>LOOKUP(Y47,Matrix!$A$1:$A$6,Matrix!$B$1:$B$6)</f>
        <v>Unacceptable</v>
      </c>
      <c r="DD47" t="str">
        <f>LOOKUP(Z47,Matrix!$A$1:$A$6,Matrix!$B$1:$B$6)</f>
        <v>Acceptable</v>
      </c>
      <c r="DE47" t="str">
        <f>LOOKUP(AA47,Matrix!$A$1:$A$6,Matrix!$B$1:$B$6)</f>
        <v>Ambivalent</v>
      </c>
      <c r="DF47" t="str">
        <f>LOOKUP(AB47,Matrix!$A$1:$A$6,Matrix!$B$1:$B$6)</f>
        <v>Acceptable</v>
      </c>
      <c r="DG47" t="str">
        <f>LOOKUP(AC47,Matrix!$A$1:$A$6,Matrix!$B$1:$B$6)</f>
        <v>Ambivalent</v>
      </c>
      <c r="DH47" t="str">
        <f>LOOKUP(AD47,Matrix!$A$1:$A$6,Matrix!$B$1:$B$6)</f>
        <v>Unacceptable</v>
      </c>
      <c r="DI47" t="str">
        <f>LOOKUP(AE47,Matrix!$A$1:$A$6,Matrix!$B$1:$B$6)</f>
        <v>Unacceptable</v>
      </c>
      <c r="DJ47" t="str">
        <f>LOOKUP(AF47,Matrix!$A$1:$A$6,Matrix!$B$1:$B$6)</f>
        <v>Acceptable</v>
      </c>
      <c r="DK47" t="str">
        <f>LOOKUP(AG47,Matrix!$A$1:$A$6,Matrix!$B$1:$B$6)</f>
        <v>Acceptable</v>
      </c>
      <c r="DL47" t="str">
        <f>LOOKUP(AH47,Matrix!$A$1:$A$6,Matrix!$B$1:$B$6)</f>
        <v>Acceptable</v>
      </c>
      <c r="DM47" t="str">
        <f>LOOKUP(AI47,Matrix!$A$1:$A$6,Matrix!$B$1:$B$6)</f>
        <v>Acceptable</v>
      </c>
      <c r="DN47" t="str">
        <f>LOOKUP(AJ47,Matrix!$A$1:$A$6,Matrix!$B$1:$B$6)</f>
        <v>Acceptable</v>
      </c>
      <c r="DO47" t="str">
        <f>LOOKUP(AK47,Matrix!$A$1:$A$6,Matrix!$B$1:$B$6)</f>
        <v>Acceptable</v>
      </c>
      <c r="DP47" t="str">
        <f>LOOKUP(AL47,Matrix!$A$1:$A$6,Matrix!$B$1:$B$6)</f>
        <v>Acceptable</v>
      </c>
      <c r="DQ47" t="str">
        <f>LOOKUP(AM47,Matrix!$A$1:$A$6,Matrix!$B$1:$B$6)</f>
        <v>Acceptable</v>
      </c>
      <c r="DR47" t="str">
        <f>LOOKUP(AN47,Matrix!$A$1:$A$6,Matrix!$B$1:$B$6)</f>
        <v>Acceptable</v>
      </c>
      <c r="DS47" t="str">
        <f>LOOKUP(AO47,Matrix!$A$1:$A$6,Matrix!$B$1:$B$6)</f>
        <v>Acceptable</v>
      </c>
      <c r="DT47" t="str">
        <f>LOOKUP(AP47,Matrix!$A$1:$A$6,Matrix!$B$1:$B$6)</f>
        <v>Acceptable</v>
      </c>
      <c r="DU47" t="str">
        <f>LOOKUP(AQ47,Matrix!$A$1:$A$6,Matrix!$B$1:$B$6)</f>
        <v>Acceptable</v>
      </c>
      <c r="DV47" t="str">
        <f>LOOKUP(AR47,Matrix!$A$1:$A$6,Matrix!$B$1:$B$6)</f>
        <v>Ambivalent</v>
      </c>
      <c r="DW47" t="str">
        <f>LOOKUP(AS47,Matrix!$A$1:$A$6,Matrix!$B$1:$B$6)</f>
        <v>Unacceptable</v>
      </c>
      <c r="DX47" t="str">
        <f>LOOKUP(AT47,Matrix!$A$1:$A$6,Matrix!$B$1:$B$6)</f>
        <v>Acceptable</v>
      </c>
      <c r="DY47" t="str">
        <f>LOOKUP(AU47,Matrix!$A$1:$A$6,Matrix!$B$1:$B$6)</f>
        <v>Ambivalent</v>
      </c>
      <c r="DZ47" t="str">
        <f>LOOKUP(AV47,Matrix!$A$1:$A$6,Matrix!$B$1:$B$6)</f>
        <v>Acceptable</v>
      </c>
      <c r="EA47" t="str">
        <f>LOOKUP(AW47,Matrix!$A$1:$A$6,Matrix!$B$1:$B$6)</f>
        <v>Ambivalent</v>
      </c>
      <c r="EB47" t="str">
        <f>LOOKUP(AX47,Matrix!$A$1:$A$6,Matrix!$B$1:$B$6)</f>
        <v>Unacceptable</v>
      </c>
      <c r="EC47" t="str">
        <f>LOOKUP(AY47,Matrix!$A$1:$A$6,Matrix!$B$1:$B$6)</f>
        <v>Unacceptable</v>
      </c>
      <c r="ED47" t="str">
        <f>LOOKUP(AZ47,Matrix!$A$1:$A$6,Matrix!$B$1:$B$6)</f>
        <v>Unacceptable</v>
      </c>
      <c r="EE47" t="str">
        <f>LOOKUP(BA47,Matrix!$A$1:$A$6,Matrix!$B$1:$B$6)</f>
        <v>Acceptable</v>
      </c>
      <c r="EF47" t="str">
        <f>LOOKUP(BB47,Matrix!$A$1:$A$6,Matrix!$B$1:$B$6)</f>
        <v>Acceptable</v>
      </c>
      <c r="EG47" t="str">
        <f>LOOKUP(BC47,Matrix!$A$1:$A$6,Matrix!$B$1:$B$6)</f>
        <v>Acceptable</v>
      </c>
      <c r="EH47" t="str">
        <f>LOOKUP(BD47,Matrix!$A$1:$A$6,Matrix!$B$1:$B$6)</f>
        <v>Acceptable</v>
      </c>
      <c r="EI47" t="str">
        <f>LOOKUP(BE47,Matrix!$A$1:$A$6,Matrix!$B$1:$B$6)</f>
        <v>Acceptable</v>
      </c>
      <c r="EJ47" t="str">
        <f>LOOKUP(BF47,Matrix!$A$1:$A$6,Matrix!$B$1:$B$6)</f>
        <v>Acceptable</v>
      </c>
      <c r="EK47" t="str">
        <f>LOOKUP(BG47,Matrix!$A$1:$A$6,Matrix!$B$1:$B$6)</f>
        <v>Acceptable</v>
      </c>
      <c r="EL47" t="str">
        <f>LOOKUP(BH47,Matrix!$A$1:$A$6,Matrix!$B$1:$B$6)</f>
        <v>Acceptable</v>
      </c>
      <c r="EM47" t="str">
        <f>LOOKUP(BI47,Matrix!$A$1:$A$6,Matrix!$B$1:$B$6)</f>
        <v>Acceptable</v>
      </c>
      <c r="EN47" t="str">
        <f>LOOKUP(BJ47,Matrix!$A$1:$A$6,Matrix!$B$1:$B$6)</f>
        <v>Ambivalent</v>
      </c>
      <c r="EO47" t="str">
        <f>LOOKUP(BK47,Matrix!$A$1:$A$6,Matrix!$B$1:$B$6)</f>
        <v>Acceptable</v>
      </c>
      <c r="EP47" t="str">
        <f>LOOKUP(BL47,Matrix!$A$1:$A$6,Matrix!$B$1:$B$6)</f>
        <v>Ambivalent</v>
      </c>
      <c r="EQ47" t="str">
        <f>LOOKUP(BM47,Matrix!$A$1:$A$6,Matrix!$B$1:$B$6)</f>
        <v>Unacceptable</v>
      </c>
      <c r="ER47" t="str">
        <f>LOOKUP(BN47,Matrix!$A$1:$A$6,Matrix!$B$1:$B$6)</f>
        <v>Acceptable</v>
      </c>
      <c r="ES47" t="str">
        <f>LOOKUP(BO47,Matrix!$A$1:$A$6,Matrix!$B$1:$B$6)</f>
        <v>Acceptable</v>
      </c>
      <c r="ET47" t="str">
        <f>LOOKUP(BP47,Matrix!$A$1:$A$6,Matrix!$B$1:$B$6)</f>
        <v>Acceptable</v>
      </c>
      <c r="EU47" t="str">
        <f>LOOKUP(BQ47,Matrix!$A$1:$A$6,Matrix!$B$1:$B$6)</f>
        <v>Ambivalent</v>
      </c>
      <c r="EV47" t="str">
        <f>LOOKUP(BR47,Matrix!$A$1:$A$6,Matrix!$B$1:$B$6)</f>
        <v>Unacceptable</v>
      </c>
      <c r="EW47" t="str">
        <f>LOOKUP(BS47,Matrix!$A$1:$A$6,Matrix!$B$1:$B$6)</f>
        <v>Unacceptable</v>
      </c>
      <c r="EX47" t="str">
        <f>LOOKUP(BT47,Matrix!$A$1:$A$6,Matrix!$B$1:$B$6)</f>
        <v>Acceptable</v>
      </c>
      <c r="EY47" t="str">
        <f>LOOKUP(BU47,Matrix!$A$1:$A$6,Matrix!$B$1:$B$6)</f>
        <v>Acceptable</v>
      </c>
      <c r="EZ47" t="str">
        <f>LOOKUP(BV47,Matrix!$A$1:$A$6,Matrix!$B$1:$B$6)</f>
        <v>Acceptable</v>
      </c>
      <c r="FA47" t="str">
        <f>LOOKUP(BW47,Matrix!$A$1:$A$6,Matrix!$B$1:$B$6)</f>
        <v>Acceptable</v>
      </c>
      <c r="FB47" t="str">
        <f>LOOKUP(BX47,Matrix!$A$1:$A$6,Matrix!$B$1:$B$6)</f>
        <v>Acceptable</v>
      </c>
      <c r="FC47" t="str">
        <f>LOOKUP(BY47,Matrix!$A$1:$A$6,Matrix!$B$1:$B$6)</f>
        <v>Acceptable</v>
      </c>
      <c r="FD47" t="str">
        <f>LOOKUP(BZ47,Matrix!$A$1:$A$6,Matrix!$B$1:$B$6)</f>
        <v>Acceptable</v>
      </c>
      <c r="FE47" t="str">
        <f>LOOKUP(CA47,Matrix!$A$1:$A$6,Matrix!$B$1:$B$6)</f>
        <v>Acceptable</v>
      </c>
      <c r="FF47" t="str">
        <f>LOOKUP(CB47,Matrix!$A$1:$A$6,Matrix!$B$1:$B$6)</f>
        <v>Acceptable</v>
      </c>
      <c r="FG47" t="str">
        <f>LOOKUP(CC47,Matrix!$A$1:$A$6,Matrix!$B$1:$B$6)</f>
        <v>Acceptable</v>
      </c>
      <c r="FH47" t="str">
        <f>LOOKUP(CD47,Matrix!$A$1:$A$6,Matrix!$B$1:$B$6)</f>
        <v>Ambivalent</v>
      </c>
      <c r="FI47" t="str">
        <f>LOOKUP(CE47,Matrix!$A$1:$A$6,Matrix!$B$1:$B$6)</f>
        <v>Acceptable</v>
      </c>
      <c r="FJ47" t="str">
        <f>LOOKUP(CF47,Matrix!$A$1:$A$6,Matrix!$B$1:$B$6)</f>
        <v>Ambivalent</v>
      </c>
      <c r="FK47" t="str">
        <f>LOOKUP(CG47,Matrix!$A$1:$A$6,Matrix!$B$1:$B$6)</f>
        <v>Unacceptable</v>
      </c>
      <c r="FL47" t="str">
        <f>LOOKUP(CH47,Matrix!$A$1:$A$6,Matrix!$B$1:$B$6)</f>
        <v>Acceptable</v>
      </c>
      <c r="FM47" t="str">
        <f>LOOKUP(CI47,Matrix!$A$1:$A$6,Matrix!$B$1:$B$6)</f>
        <v>Ambivalent</v>
      </c>
      <c r="FN47" t="str">
        <f>LOOKUP(CJ47,Matrix!$A$1:$A$6,Matrix!$B$1:$B$6)</f>
        <v>Acceptable</v>
      </c>
      <c r="FO47" t="str">
        <f>LOOKUP(CK47,Matrix!$A$1:$A$6,Matrix!$B$1:$B$6)</f>
        <v>Acceptable</v>
      </c>
      <c r="FP47" t="str">
        <f>LOOKUP(CL47,Matrix!$A$1:$A$6,Matrix!$B$1:$B$6)</f>
        <v>Unacceptable</v>
      </c>
      <c r="FQ47" t="str">
        <f>LOOKUP(CM47,Matrix!$A$1:$A$6,Matrix!$B$1:$B$6)</f>
        <v>Unacceptable</v>
      </c>
      <c r="FR47" t="str">
        <f>LOOKUP(CN47,Matrix!$A$1:$A$6,Matrix!$B$1:$B$6)</f>
        <v>Unacceptable</v>
      </c>
      <c r="FS47" t="str">
        <f>LOOKUP(CO47,Matrix!$A$1:$A$6,Matrix!$B$1:$B$6)</f>
        <v>Acceptable</v>
      </c>
      <c r="FT47" t="str">
        <f>LOOKUP(CP47,Matrix!$A$1:$A$6,Matrix!$B$1:$B$6)</f>
        <v>Acceptable</v>
      </c>
      <c r="FU47" t="str">
        <f>LOOKUP(CQ47,Matrix!$A$1:$A$6,Matrix!$B$1:$B$6)</f>
        <v>Acceptable</v>
      </c>
      <c r="FV47" t="str">
        <f>LOOKUP(CR47,Matrix!$A$1:$A$6,Matrix!$B$1:$B$6)</f>
        <v>Acceptable</v>
      </c>
      <c r="FW47" t="str">
        <f>LOOKUP(CS47,Matrix!$A$1:$A$6,Matrix!$B$1:$B$6)</f>
        <v>Acceptable</v>
      </c>
      <c r="FX47" t="str">
        <f>LOOKUP(CT47,Matrix!$A$1:$A$6,Matrix!$B$1:$B$6)</f>
        <v>Acceptable</v>
      </c>
      <c r="FY47" t="str">
        <f>LOOKUP(CU47,Matrix!$A$1:$A$6,Matrix!$B$1:$B$6)</f>
        <v>Acceptable</v>
      </c>
      <c r="FZ47" t="str">
        <f>LOOKUP(CV47,Matrix!$A$1:$A$6,Matrix!$B$1:$B$6)</f>
        <v>Acceptable</v>
      </c>
      <c r="GA47" t="str">
        <f>LOOKUP(CW47,Matrix!$A$1:$A$6,Matrix!$B$1:$B$6)</f>
        <v>Acceptable</v>
      </c>
      <c r="GB47" t="str">
        <f>LOOKUP(CX47,Matrix!$A$1:$A$6,Matrix!$B$1:$B$6)</f>
        <v>Ambivalent</v>
      </c>
    </row>
    <row r="48" spans="1:184" ht="15.75" customHeight="1" x14ac:dyDescent="0.2">
      <c r="A48" s="7">
        <v>41814.795593124996</v>
      </c>
      <c r="B48" s="1">
        <v>25</v>
      </c>
      <c r="C48" s="1" t="s">
        <v>507</v>
      </c>
      <c r="D48" s="1" t="s">
        <v>508</v>
      </c>
      <c r="E48" s="1" t="s">
        <v>509</v>
      </c>
      <c r="F48" s="1" t="s">
        <v>510</v>
      </c>
      <c r="G48" s="1" t="s">
        <v>511</v>
      </c>
      <c r="H48" s="1" t="s">
        <v>512</v>
      </c>
      <c r="I48" s="1" t="s">
        <v>513</v>
      </c>
      <c r="J48" s="1">
        <v>20</v>
      </c>
      <c r="K48" s="1">
        <v>3</v>
      </c>
      <c r="L48" s="1" t="s">
        <v>514</v>
      </c>
      <c r="M48" s="1">
        <v>15</v>
      </c>
      <c r="O48" s="1">
        <v>2</v>
      </c>
      <c r="P48" s="1" t="s">
        <v>515</v>
      </c>
      <c r="Q48" s="1" t="s">
        <v>516</v>
      </c>
      <c r="R48" s="1" t="s">
        <v>517</v>
      </c>
      <c r="S48" s="1">
        <v>7</v>
      </c>
      <c r="T48" s="1">
        <v>4</v>
      </c>
      <c r="U48" s="1">
        <v>60</v>
      </c>
      <c r="V48" s="1">
        <f t="shared" si="0"/>
        <v>240</v>
      </c>
      <c r="W48" s="11">
        <v>6</v>
      </c>
      <c r="X48" s="11">
        <v>6</v>
      </c>
      <c r="Y48" s="11">
        <v>6</v>
      </c>
      <c r="Z48" s="11">
        <v>6</v>
      </c>
      <c r="AA48" s="11">
        <v>5</v>
      </c>
      <c r="AB48" s="11">
        <v>6</v>
      </c>
      <c r="AC48" s="11">
        <v>6</v>
      </c>
      <c r="AD48" s="11">
        <v>5</v>
      </c>
      <c r="AE48" s="11">
        <v>5</v>
      </c>
      <c r="AF48" s="11">
        <v>6</v>
      </c>
      <c r="AG48" s="11">
        <v>6</v>
      </c>
      <c r="AH48" s="11">
        <v>6</v>
      </c>
      <c r="AI48" s="11">
        <v>5</v>
      </c>
      <c r="AJ48" s="11">
        <v>5</v>
      </c>
      <c r="AK48" s="11">
        <v>6</v>
      </c>
      <c r="AL48" s="11">
        <v>6</v>
      </c>
      <c r="AM48" s="11">
        <v>6</v>
      </c>
      <c r="AN48" s="11">
        <v>5</v>
      </c>
      <c r="AO48" s="11">
        <v>6</v>
      </c>
      <c r="AP48" s="11">
        <v>6</v>
      </c>
      <c r="AQ48" s="11">
        <v>6</v>
      </c>
      <c r="AR48" s="11">
        <v>6</v>
      </c>
      <c r="AS48" s="11">
        <v>6</v>
      </c>
      <c r="AT48" s="11">
        <v>6</v>
      </c>
      <c r="AU48" s="11">
        <v>5</v>
      </c>
      <c r="AV48" s="11">
        <v>6</v>
      </c>
      <c r="AW48" s="11">
        <v>6</v>
      </c>
      <c r="AX48" s="11">
        <v>5</v>
      </c>
      <c r="AY48" s="11">
        <v>5</v>
      </c>
      <c r="AZ48" s="11">
        <v>6</v>
      </c>
      <c r="BA48" s="11">
        <v>6</v>
      </c>
      <c r="BB48" s="11">
        <v>5</v>
      </c>
      <c r="BC48" s="11">
        <v>5</v>
      </c>
      <c r="BD48" s="11">
        <v>6</v>
      </c>
      <c r="BE48" s="11">
        <v>4</v>
      </c>
      <c r="BF48" s="11">
        <v>5</v>
      </c>
      <c r="BG48" s="11">
        <v>6</v>
      </c>
      <c r="BH48" s="11">
        <v>6</v>
      </c>
      <c r="BI48" s="11">
        <v>5</v>
      </c>
      <c r="BJ48" s="11">
        <v>5</v>
      </c>
      <c r="BK48" s="11">
        <v>6</v>
      </c>
      <c r="BL48" s="11">
        <v>6</v>
      </c>
      <c r="BM48" s="11">
        <v>6</v>
      </c>
      <c r="BN48" s="11">
        <v>6</v>
      </c>
      <c r="BO48" s="11">
        <v>5</v>
      </c>
      <c r="BP48" s="11">
        <v>6</v>
      </c>
      <c r="BQ48" s="11">
        <v>6</v>
      </c>
      <c r="BR48" s="11">
        <v>5</v>
      </c>
      <c r="BS48" s="11">
        <v>5</v>
      </c>
      <c r="BT48" s="11">
        <v>6</v>
      </c>
      <c r="BU48" s="11">
        <v>6</v>
      </c>
      <c r="BV48" s="11">
        <v>6</v>
      </c>
      <c r="BW48" s="11">
        <v>5</v>
      </c>
      <c r="BX48" s="11">
        <v>6</v>
      </c>
      <c r="BY48" s="11">
        <v>6</v>
      </c>
      <c r="BZ48" s="11">
        <v>6</v>
      </c>
      <c r="CA48" s="11">
        <v>6</v>
      </c>
      <c r="CB48" s="11">
        <v>5</v>
      </c>
      <c r="CC48" s="11">
        <v>5</v>
      </c>
      <c r="CD48" s="11">
        <v>6</v>
      </c>
      <c r="CE48" s="11">
        <v>6</v>
      </c>
      <c r="CF48" s="11">
        <v>6</v>
      </c>
      <c r="CG48" s="11">
        <v>6</v>
      </c>
      <c r="CH48" s="11">
        <v>6</v>
      </c>
      <c r="CI48" s="11">
        <v>5</v>
      </c>
      <c r="CJ48" s="11">
        <v>6</v>
      </c>
      <c r="CK48" s="11">
        <v>6</v>
      </c>
      <c r="CL48" s="11">
        <v>5</v>
      </c>
      <c r="CM48" s="11">
        <v>5</v>
      </c>
      <c r="CN48" s="11">
        <v>6</v>
      </c>
      <c r="CO48" s="11">
        <v>6</v>
      </c>
      <c r="CP48" s="11">
        <v>6</v>
      </c>
      <c r="CQ48" s="11">
        <v>5</v>
      </c>
      <c r="CR48" s="11">
        <v>5</v>
      </c>
      <c r="CS48" s="11">
        <v>6</v>
      </c>
      <c r="CT48" s="11">
        <v>6</v>
      </c>
      <c r="CU48" s="11">
        <v>6</v>
      </c>
      <c r="CV48" s="11">
        <v>6</v>
      </c>
      <c r="CW48" s="11">
        <v>5</v>
      </c>
      <c r="CX48" s="11">
        <v>5</v>
      </c>
      <c r="CY48" s="2" t="s">
        <v>28</v>
      </c>
      <c r="CZ48" s="9" t="s">
        <v>719</v>
      </c>
      <c r="DA48" t="str">
        <f>LOOKUP(W48,Matrix!$A$1:$A$6,Matrix!$B$1:$B$6)</f>
        <v>Acceptable</v>
      </c>
      <c r="DB48" t="str">
        <f>LOOKUP(X48,Matrix!$A$1:$A$6,Matrix!$B$1:$B$6)</f>
        <v>Acceptable</v>
      </c>
      <c r="DC48" t="str">
        <f>LOOKUP(Y48,Matrix!$A$1:$A$6,Matrix!$B$1:$B$6)</f>
        <v>Acceptable</v>
      </c>
      <c r="DD48" t="str">
        <f>LOOKUP(Z48,Matrix!$A$1:$A$6,Matrix!$B$1:$B$6)</f>
        <v>Acceptable</v>
      </c>
      <c r="DE48" t="str">
        <f>LOOKUP(AA48,Matrix!$A$1:$A$6,Matrix!$B$1:$B$6)</f>
        <v>Acceptable</v>
      </c>
      <c r="DF48" t="str">
        <f>LOOKUP(AB48,Matrix!$A$1:$A$6,Matrix!$B$1:$B$6)</f>
        <v>Acceptable</v>
      </c>
      <c r="DG48" t="str">
        <f>LOOKUP(AC48,Matrix!$A$1:$A$6,Matrix!$B$1:$B$6)</f>
        <v>Acceptable</v>
      </c>
      <c r="DH48" t="str">
        <f>LOOKUP(AD48,Matrix!$A$1:$A$6,Matrix!$B$1:$B$6)</f>
        <v>Acceptable</v>
      </c>
      <c r="DI48" t="str">
        <f>LOOKUP(AE48,Matrix!$A$1:$A$6,Matrix!$B$1:$B$6)</f>
        <v>Acceptable</v>
      </c>
      <c r="DJ48" t="str">
        <f>LOOKUP(AF48,Matrix!$A$1:$A$6,Matrix!$B$1:$B$6)</f>
        <v>Acceptable</v>
      </c>
      <c r="DK48" t="str">
        <f>LOOKUP(AG48,Matrix!$A$1:$A$6,Matrix!$B$1:$B$6)</f>
        <v>Acceptable</v>
      </c>
      <c r="DL48" t="str">
        <f>LOOKUP(AH48,Matrix!$A$1:$A$6,Matrix!$B$1:$B$6)</f>
        <v>Acceptable</v>
      </c>
      <c r="DM48" t="str">
        <f>LOOKUP(AI48,Matrix!$A$1:$A$6,Matrix!$B$1:$B$6)</f>
        <v>Acceptable</v>
      </c>
      <c r="DN48" t="str">
        <f>LOOKUP(AJ48,Matrix!$A$1:$A$6,Matrix!$B$1:$B$6)</f>
        <v>Acceptable</v>
      </c>
      <c r="DO48" t="str">
        <f>LOOKUP(AK48,Matrix!$A$1:$A$6,Matrix!$B$1:$B$6)</f>
        <v>Acceptable</v>
      </c>
      <c r="DP48" t="str">
        <f>LOOKUP(AL48,Matrix!$A$1:$A$6,Matrix!$B$1:$B$6)</f>
        <v>Acceptable</v>
      </c>
      <c r="DQ48" t="str">
        <f>LOOKUP(AM48,Matrix!$A$1:$A$6,Matrix!$B$1:$B$6)</f>
        <v>Acceptable</v>
      </c>
      <c r="DR48" t="str">
        <f>LOOKUP(AN48,Matrix!$A$1:$A$6,Matrix!$B$1:$B$6)</f>
        <v>Acceptable</v>
      </c>
      <c r="DS48" t="str">
        <f>LOOKUP(AO48,Matrix!$A$1:$A$6,Matrix!$B$1:$B$6)</f>
        <v>Acceptable</v>
      </c>
      <c r="DT48" t="str">
        <f>LOOKUP(AP48,Matrix!$A$1:$A$6,Matrix!$B$1:$B$6)</f>
        <v>Acceptable</v>
      </c>
      <c r="DU48" t="str">
        <f>LOOKUP(AQ48,Matrix!$A$1:$A$6,Matrix!$B$1:$B$6)</f>
        <v>Acceptable</v>
      </c>
      <c r="DV48" t="str">
        <f>LOOKUP(AR48,Matrix!$A$1:$A$6,Matrix!$B$1:$B$6)</f>
        <v>Acceptable</v>
      </c>
      <c r="DW48" t="str">
        <f>LOOKUP(AS48,Matrix!$A$1:$A$6,Matrix!$B$1:$B$6)</f>
        <v>Acceptable</v>
      </c>
      <c r="DX48" t="str">
        <f>LOOKUP(AT48,Matrix!$A$1:$A$6,Matrix!$B$1:$B$6)</f>
        <v>Acceptable</v>
      </c>
      <c r="DY48" t="str">
        <f>LOOKUP(AU48,Matrix!$A$1:$A$6,Matrix!$B$1:$B$6)</f>
        <v>Acceptable</v>
      </c>
      <c r="DZ48" t="str">
        <f>LOOKUP(AV48,Matrix!$A$1:$A$6,Matrix!$B$1:$B$6)</f>
        <v>Acceptable</v>
      </c>
      <c r="EA48" t="str">
        <f>LOOKUP(AW48,Matrix!$A$1:$A$6,Matrix!$B$1:$B$6)</f>
        <v>Acceptable</v>
      </c>
      <c r="EB48" t="str">
        <f>LOOKUP(AX48,Matrix!$A$1:$A$6,Matrix!$B$1:$B$6)</f>
        <v>Acceptable</v>
      </c>
      <c r="EC48" t="str">
        <f>LOOKUP(AY48,Matrix!$A$1:$A$6,Matrix!$B$1:$B$6)</f>
        <v>Acceptable</v>
      </c>
      <c r="ED48" t="str">
        <f>LOOKUP(AZ48,Matrix!$A$1:$A$6,Matrix!$B$1:$B$6)</f>
        <v>Acceptable</v>
      </c>
      <c r="EE48" t="str">
        <f>LOOKUP(BA48,Matrix!$A$1:$A$6,Matrix!$B$1:$B$6)</f>
        <v>Acceptable</v>
      </c>
      <c r="EF48" t="str">
        <f>LOOKUP(BB48,Matrix!$A$1:$A$6,Matrix!$B$1:$B$6)</f>
        <v>Acceptable</v>
      </c>
      <c r="EG48" t="str">
        <f>LOOKUP(BC48,Matrix!$A$1:$A$6,Matrix!$B$1:$B$6)</f>
        <v>Acceptable</v>
      </c>
      <c r="EH48" t="str">
        <f>LOOKUP(BD48,Matrix!$A$1:$A$6,Matrix!$B$1:$B$6)</f>
        <v>Acceptable</v>
      </c>
      <c r="EI48" t="str">
        <f>LOOKUP(BE48,Matrix!$A$1:$A$6,Matrix!$B$1:$B$6)</f>
        <v>Ambivalent</v>
      </c>
      <c r="EJ48" t="str">
        <f>LOOKUP(BF48,Matrix!$A$1:$A$6,Matrix!$B$1:$B$6)</f>
        <v>Acceptable</v>
      </c>
      <c r="EK48" t="str">
        <f>LOOKUP(BG48,Matrix!$A$1:$A$6,Matrix!$B$1:$B$6)</f>
        <v>Acceptable</v>
      </c>
      <c r="EL48" t="str">
        <f>LOOKUP(BH48,Matrix!$A$1:$A$6,Matrix!$B$1:$B$6)</f>
        <v>Acceptable</v>
      </c>
      <c r="EM48" t="str">
        <f>LOOKUP(BI48,Matrix!$A$1:$A$6,Matrix!$B$1:$B$6)</f>
        <v>Acceptable</v>
      </c>
      <c r="EN48" t="str">
        <f>LOOKUP(BJ48,Matrix!$A$1:$A$6,Matrix!$B$1:$B$6)</f>
        <v>Acceptable</v>
      </c>
      <c r="EO48" t="str">
        <f>LOOKUP(BK48,Matrix!$A$1:$A$6,Matrix!$B$1:$B$6)</f>
        <v>Acceptable</v>
      </c>
      <c r="EP48" t="str">
        <f>LOOKUP(BL48,Matrix!$A$1:$A$6,Matrix!$B$1:$B$6)</f>
        <v>Acceptable</v>
      </c>
      <c r="EQ48" t="str">
        <f>LOOKUP(BM48,Matrix!$A$1:$A$6,Matrix!$B$1:$B$6)</f>
        <v>Acceptable</v>
      </c>
      <c r="ER48" t="str">
        <f>LOOKUP(BN48,Matrix!$A$1:$A$6,Matrix!$B$1:$B$6)</f>
        <v>Acceptable</v>
      </c>
      <c r="ES48" t="str">
        <f>LOOKUP(BO48,Matrix!$A$1:$A$6,Matrix!$B$1:$B$6)</f>
        <v>Acceptable</v>
      </c>
      <c r="ET48" t="str">
        <f>LOOKUP(BP48,Matrix!$A$1:$A$6,Matrix!$B$1:$B$6)</f>
        <v>Acceptable</v>
      </c>
      <c r="EU48" t="str">
        <f>LOOKUP(BQ48,Matrix!$A$1:$A$6,Matrix!$B$1:$B$6)</f>
        <v>Acceptable</v>
      </c>
      <c r="EV48" t="str">
        <f>LOOKUP(BR48,Matrix!$A$1:$A$6,Matrix!$B$1:$B$6)</f>
        <v>Acceptable</v>
      </c>
      <c r="EW48" t="str">
        <f>LOOKUP(BS48,Matrix!$A$1:$A$6,Matrix!$B$1:$B$6)</f>
        <v>Acceptable</v>
      </c>
      <c r="EX48" t="str">
        <f>LOOKUP(BT48,Matrix!$A$1:$A$6,Matrix!$B$1:$B$6)</f>
        <v>Acceptable</v>
      </c>
      <c r="EY48" t="str">
        <f>LOOKUP(BU48,Matrix!$A$1:$A$6,Matrix!$B$1:$B$6)</f>
        <v>Acceptable</v>
      </c>
      <c r="EZ48" t="str">
        <f>LOOKUP(BV48,Matrix!$A$1:$A$6,Matrix!$B$1:$B$6)</f>
        <v>Acceptable</v>
      </c>
      <c r="FA48" t="str">
        <f>LOOKUP(BW48,Matrix!$A$1:$A$6,Matrix!$B$1:$B$6)</f>
        <v>Acceptable</v>
      </c>
      <c r="FB48" t="str">
        <f>LOOKUP(BX48,Matrix!$A$1:$A$6,Matrix!$B$1:$B$6)</f>
        <v>Acceptable</v>
      </c>
      <c r="FC48" t="str">
        <f>LOOKUP(BY48,Matrix!$A$1:$A$6,Matrix!$B$1:$B$6)</f>
        <v>Acceptable</v>
      </c>
      <c r="FD48" t="str">
        <f>LOOKUP(BZ48,Matrix!$A$1:$A$6,Matrix!$B$1:$B$6)</f>
        <v>Acceptable</v>
      </c>
      <c r="FE48" t="str">
        <f>LOOKUP(CA48,Matrix!$A$1:$A$6,Matrix!$B$1:$B$6)</f>
        <v>Acceptable</v>
      </c>
      <c r="FF48" t="str">
        <f>LOOKUP(CB48,Matrix!$A$1:$A$6,Matrix!$B$1:$B$6)</f>
        <v>Acceptable</v>
      </c>
      <c r="FG48" t="str">
        <f>LOOKUP(CC48,Matrix!$A$1:$A$6,Matrix!$B$1:$B$6)</f>
        <v>Acceptable</v>
      </c>
      <c r="FH48" t="str">
        <f>LOOKUP(CD48,Matrix!$A$1:$A$6,Matrix!$B$1:$B$6)</f>
        <v>Acceptable</v>
      </c>
      <c r="FI48" t="str">
        <f>LOOKUP(CE48,Matrix!$A$1:$A$6,Matrix!$B$1:$B$6)</f>
        <v>Acceptable</v>
      </c>
      <c r="FJ48" t="str">
        <f>LOOKUP(CF48,Matrix!$A$1:$A$6,Matrix!$B$1:$B$6)</f>
        <v>Acceptable</v>
      </c>
      <c r="FK48" t="str">
        <f>LOOKUP(CG48,Matrix!$A$1:$A$6,Matrix!$B$1:$B$6)</f>
        <v>Acceptable</v>
      </c>
      <c r="FL48" t="str">
        <f>LOOKUP(CH48,Matrix!$A$1:$A$6,Matrix!$B$1:$B$6)</f>
        <v>Acceptable</v>
      </c>
      <c r="FM48" t="str">
        <f>LOOKUP(CI48,Matrix!$A$1:$A$6,Matrix!$B$1:$B$6)</f>
        <v>Acceptable</v>
      </c>
      <c r="FN48" t="str">
        <f>LOOKUP(CJ48,Matrix!$A$1:$A$6,Matrix!$B$1:$B$6)</f>
        <v>Acceptable</v>
      </c>
      <c r="FO48" t="str">
        <f>LOOKUP(CK48,Matrix!$A$1:$A$6,Matrix!$B$1:$B$6)</f>
        <v>Acceptable</v>
      </c>
      <c r="FP48" t="str">
        <f>LOOKUP(CL48,Matrix!$A$1:$A$6,Matrix!$B$1:$B$6)</f>
        <v>Acceptable</v>
      </c>
      <c r="FQ48" t="str">
        <f>LOOKUP(CM48,Matrix!$A$1:$A$6,Matrix!$B$1:$B$6)</f>
        <v>Acceptable</v>
      </c>
      <c r="FR48" t="str">
        <f>LOOKUP(CN48,Matrix!$A$1:$A$6,Matrix!$B$1:$B$6)</f>
        <v>Acceptable</v>
      </c>
      <c r="FS48" t="str">
        <f>LOOKUP(CO48,Matrix!$A$1:$A$6,Matrix!$B$1:$B$6)</f>
        <v>Acceptable</v>
      </c>
      <c r="FT48" t="str">
        <f>LOOKUP(CP48,Matrix!$A$1:$A$6,Matrix!$B$1:$B$6)</f>
        <v>Acceptable</v>
      </c>
      <c r="FU48" t="str">
        <f>LOOKUP(CQ48,Matrix!$A$1:$A$6,Matrix!$B$1:$B$6)</f>
        <v>Acceptable</v>
      </c>
      <c r="FV48" t="str">
        <f>LOOKUP(CR48,Matrix!$A$1:$A$6,Matrix!$B$1:$B$6)</f>
        <v>Acceptable</v>
      </c>
      <c r="FW48" t="str">
        <f>LOOKUP(CS48,Matrix!$A$1:$A$6,Matrix!$B$1:$B$6)</f>
        <v>Acceptable</v>
      </c>
      <c r="FX48" t="str">
        <f>LOOKUP(CT48,Matrix!$A$1:$A$6,Matrix!$B$1:$B$6)</f>
        <v>Acceptable</v>
      </c>
      <c r="FY48" t="str">
        <f>LOOKUP(CU48,Matrix!$A$1:$A$6,Matrix!$B$1:$B$6)</f>
        <v>Acceptable</v>
      </c>
      <c r="FZ48" t="str">
        <f>LOOKUP(CV48,Matrix!$A$1:$A$6,Matrix!$B$1:$B$6)</f>
        <v>Acceptable</v>
      </c>
      <c r="GA48" t="str">
        <f>LOOKUP(CW48,Matrix!$A$1:$A$6,Matrix!$B$1:$B$6)</f>
        <v>Acceptable</v>
      </c>
      <c r="GB48" t="str">
        <f>LOOKUP(CX48,Matrix!$A$1:$A$6,Matrix!$B$1:$B$6)</f>
        <v>Acceptable</v>
      </c>
    </row>
    <row r="49" spans="1:184" ht="15.75" customHeight="1" x14ac:dyDescent="0.2">
      <c r="A49" s="7">
        <v>41814.805577314815</v>
      </c>
      <c r="B49" s="1">
        <v>60</v>
      </c>
      <c r="C49" s="1" t="s">
        <v>518</v>
      </c>
      <c r="D49" s="1" t="s">
        <v>519</v>
      </c>
      <c r="E49" s="1" t="s">
        <v>520</v>
      </c>
      <c r="F49" s="1" t="s">
        <v>521</v>
      </c>
      <c r="G49" s="1" t="s">
        <v>522</v>
      </c>
      <c r="H49" s="1" t="s">
        <v>523</v>
      </c>
      <c r="I49" s="1" t="s">
        <v>524</v>
      </c>
      <c r="J49" s="1">
        <v>4</v>
      </c>
      <c r="K49" s="1">
        <v>4</v>
      </c>
      <c r="L49" s="1" t="s">
        <v>525</v>
      </c>
      <c r="N49" s="1">
        <v>1976</v>
      </c>
      <c r="O49" s="1">
        <v>3</v>
      </c>
      <c r="P49" s="1" t="s">
        <v>526</v>
      </c>
      <c r="Q49" s="1" t="s">
        <v>527</v>
      </c>
      <c r="R49" s="1" t="s">
        <v>528</v>
      </c>
      <c r="S49" s="1">
        <v>3</v>
      </c>
      <c r="T49" s="1">
        <v>7</v>
      </c>
      <c r="U49" s="1">
        <v>45</v>
      </c>
      <c r="V49" s="1">
        <f t="shared" si="0"/>
        <v>315</v>
      </c>
      <c r="W49" s="11">
        <v>6</v>
      </c>
      <c r="X49" s="11">
        <v>2</v>
      </c>
      <c r="Y49" s="11">
        <v>2</v>
      </c>
      <c r="Z49" s="11">
        <v>4</v>
      </c>
      <c r="AA49" s="11">
        <v>1</v>
      </c>
      <c r="AB49" s="11">
        <v>2</v>
      </c>
      <c r="AC49" s="11">
        <v>2</v>
      </c>
      <c r="AD49" s="11">
        <v>1</v>
      </c>
      <c r="AE49" s="11">
        <v>3</v>
      </c>
      <c r="AF49" s="11">
        <v>2</v>
      </c>
      <c r="AG49" s="11">
        <v>6</v>
      </c>
      <c r="AH49" s="11">
        <v>6</v>
      </c>
      <c r="AI49" s="11">
        <v>6</v>
      </c>
      <c r="AJ49" s="11">
        <v>4</v>
      </c>
      <c r="AK49" s="11">
        <v>6</v>
      </c>
      <c r="AL49" s="11">
        <v>6</v>
      </c>
      <c r="AM49" s="11">
        <v>2</v>
      </c>
      <c r="AN49" s="11">
        <v>1</v>
      </c>
      <c r="AO49" s="11">
        <v>5</v>
      </c>
      <c r="AP49" s="11">
        <v>5</v>
      </c>
      <c r="AQ49" s="11">
        <v>6</v>
      </c>
      <c r="AR49" s="11">
        <v>2</v>
      </c>
      <c r="AS49" s="11">
        <v>2</v>
      </c>
      <c r="AT49" s="11">
        <v>6</v>
      </c>
      <c r="AU49" s="11">
        <v>1</v>
      </c>
      <c r="AV49" s="11">
        <v>6</v>
      </c>
      <c r="AW49" s="11">
        <v>2</v>
      </c>
      <c r="AX49" s="11">
        <v>1</v>
      </c>
      <c r="AY49" s="11">
        <v>3</v>
      </c>
      <c r="AZ49" s="11">
        <v>2</v>
      </c>
      <c r="BA49" s="11">
        <v>6</v>
      </c>
      <c r="BB49" s="11">
        <v>6</v>
      </c>
      <c r="BC49" s="11">
        <v>5</v>
      </c>
      <c r="BD49" s="11">
        <v>4</v>
      </c>
      <c r="BE49" s="11">
        <v>4</v>
      </c>
      <c r="BF49" s="11">
        <v>6</v>
      </c>
      <c r="BG49" s="11">
        <v>6</v>
      </c>
      <c r="BH49" s="11">
        <v>6</v>
      </c>
      <c r="BI49" s="11">
        <v>5</v>
      </c>
      <c r="BJ49" s="11">
        <v>4</v>
      </c>
      <c r="BK49" s="11">
        <v>6</v>
      </c>
      <c r="BL49" s="11">
        <v>2</v>
      </c>
      <c r="BM49" s="11">
        <v>2</v>
      </c>
      <c r="BN49" s="11">
        <v>4</v>
      </c>
      <c r="BO49" s="11">
        <v>1</v>
      </c>
      <c r="BP49" s="11">
        <v>2</v>
      </c>
      <c r="BQ49" s="11">
        <v>2</v>
      </c>
      <c r="BR49" s="11">
        <v>1</v>
      </c>
      <c r="BS49" s="11">
        <v>3</v>
      </c>
      <c r="BT49" s="11">
        <v>2</v>
      </c>
      <c r="BU49" s="11">
        <v>6</v>
      </c>
      <c r="BV49" s="11">
        <v>6</v>
      </c>
      <c r="BW49" s="11">
        <v>6</v>
      </c>
      <c r="BX49" s="11">
        <v>4</v>
      </c>
      <c r="BY49" s="11">
        <v>6</v>
      </c>
      <c r="BZ49" s="11">
        <v>6</v>
      </c>
      <c r="CA49" s="11">
        <v>2</v>
      </c>
      <c r="CB49" s="11">
        <v>2</v>
      </c>
      <c r="CC49" s="11">
        <v>5</v>
      </c>
      <c r="CD49" s="11">
        <v>5</v>
      </c>
      <c r="CE49" s="11">
        <v>6</v>
      </c>
      <c r="CF49" s="11">
        <v>2</v>
      </c>
      <c r="CG49" s="11">
        <v>2</v>
      </c>
      <c r="CH49" s="11">
        <v>5</v>
      </c>
      <c r="CI49" s="11">
        <v>1</v>
      </c>
      <c r="CJ49" s="11">
        <v>4</v>
      </c>
      <c r="CK49" s="11">
        <v>6</v>
      </c>
      <c r="CL49" s="11">
        <v>1</v>
      </c>
      <c r="CM49" s="11">
        <v>3</v>
      </c>
      <c r="CN49" s="11">
        <v>2</v>
      </c>
      <c r="CO49" s="11">
        <v>6</v>
      </c>
      <c r="CP49" s="11">
        <v>6</v>
      </c>
      <c r="CQ49" s="11">
        <v>6</v>
      </c>
      <c r="CR49" s="11">
        <v>6</v>
      </c>
      <c r="CS49" s="11">
        <v>6</v>
      </c>
      <c r="CT49" s="11">
        <v>6</v>
      </c>
      <c r="CU49" s="11">
        <v>2</v>
      </c>
      <c r="CV49" s="11">
        <v>5</v>
      </c>
      <c r="CW49" s="11">
        <v>5</v>
      </c>
      <c r="CX49" s="11">
        <v>4</v>
      </c>
      <c r="CY49" s="2" t="s">
        <v>27</v>
      </c>
      <c r="CZ49" s="9" t="s">
        <v>718</v>
      </c>
      <c r="DA49" t="str">
        <f>LOOKUP(W49,Matrix!$A$1:$A$6,Matrix!$B$1:$B$6)</f>
        <v>Acceptable</v>
      </c>
      <c r="DB49" t="str">
        <f>LOOKUP(X49,Matrix!$A$1:$A$6,Matrix!$B$1:$B$6)</f>
        <v>Unacceptable</v>
      </c>
      <c r="DC49" t="str">
        <f>LOOKUP(Y49,Matrix!$A$1:$A$6,Matrix!$B$1:$B$6)</f>
        <v>Unacceptable</v>
      </c>
      <c r="DD49" t="str">
        <f>LOOKUP(Z49,Matrix!$A$1:$A$6,Matrix!$B$1:$B$6)</f>
        <v>Ambivalent</v>
      </c>
      <c r="DE49" t="str">
        <f>LOOKUP(AA49,Matrix!$A$1:$A$6,Matrix!$B$1:$B$6)</f>
        <v>Unacceptable</v>
      </c>
      <c r="DF49" t="str">
        <f>LOOKUP(AB49,Matrix!$A$1:$A$6,Matrix!$B$1:$B$6)</f>
        <v>Unacceptable</v>
      </c>
      <c r="DG49" t="str">
        <f>LOOKUP(AC49,Matrix!$A$1:$A$6,Matrix!$B$1:$B$6)</f>
        <v>Unacceptable</v>
      </c>
      <c r="DH49" t="str">
        <f>LOOKUP(AD49,Matrix!$A$1:$A$6,Matrix!$B$1:$B$6)</f>
        <v>Unacceptable</v>
      </c>
      <c r="DI49" t="str">
        <f>LOOKUP(AE49,Matrix!$A$1:$A$6,Matrix!$B$1:$B$6)</f>
        <v>Ambivalent</v>
      </c>
      <c r="DJ49" t="str">
        <f>LOOKUP(AF49,Matrix!$A$1:$A$6,Matrix!$B$1:$B$6)</f>
        <v>Unacceptable</v>
      </c>
      <c r="DK49" t="str">
        <f>LOOKUP(AG49,Matrix!$A$1:$A$6,Matrix!$B$1:$B$6)</f>
        <v>Acceptable</v>
      </c>
      <c r="DL49" t="str">
        <f>LOOKUP(AH49,Matrix!$A$1:$A$6,Matrix!$B$1:$B$6)</f>
        <v>Acceptable</v>
      </c>
      <c r="DM49" t="str">
        <f>LOOKUP(AI49,Matrix!$A$1:$A$6,Matrix!$B$1:$B$6)</f>
        <v>Acceptable</v>
      </c>
      <c r="DN49" t="str">
        <f>LOOKUP(AJ49,Matrix!$A$1:$A$6,Matrix!$B$1:$B$6)</f>
        <v>Ambivalent</v>
      </c>
      <c r="DO49" t="str">
        <f>LOOKUP(AK49,Matrix!$A$1:$A$6,Matrix!$B$1:$B$6)</f>
        <v>Acceptable</v>
      </c>
      <c r="DP49" t="str">
        <f>LOOKUP(AL49,Matrix!$A$1:$A$6,Matrix!$B$1:$B$6)</f>
        <v>Acceptable</v>
      </c>
      <c r="DQ49" t="str">
        <f>LOOKUP(AM49,Matrix!$A$1:$A$6,Matrix!$B$1:$B$6)</f>
        <v>Unacceptable</v>
      </c>
      <c r="DR49" t="str">
        <f>LOOKUP(AN49,Matrix!$A$1:$A$6,Matrix!$B$1:$B$6)</f>
        <v>Unacceptable</v>
      </c>
      <c r="DS49" t="str">
        <f>LOOKUP(AO49,Matrix!$A$1:$A$6,Matrix!$B$1:$B$6)</f>
        <v>Acceptable</v>
      </c>
      <c r="DT49" t="str">
        <f>LOOKUP(AP49,Matrix!$A$1:$A$6,Matrix!$B$1:$B$6)</f>
        <v>Acceptable</v>
      </c>
      <c r="DU49" t="str">
        <f>LOOKUP(AQ49,Matrix!$A$1:$A$6,Matrix!$B$1:$B$6)</f>
        <v>Acceptable</v>
      </c>
      <c r="DV49" t="str">
        <f>LOOKUP(AR49,Matrix!$A$1:$A$6,Matrix!$B$1:$B$6)</f>
        <v>Unacceptable</v>
      </c>
      <c r="DW49" t="str">
        <f>LOOKUP(AS49,Matrix!$A$1:$A$6,Matrix!$B$1:$B$6)</f>
        <v>Unacceptable</v>
      </c>
      <c r="DX49" t="str">
        <f>LOOKUP(AT49,Matrix!$A$1:$A$6,Matrix!$B$1:$B$6)</f>
        <v>Acceptable</v>
      </c>
      <c r="DY49" t="str">
        <f>LOOKUP(AU49,Matrix!$A$1:$A$6,Matrix!$B$1:$B$6)</f>
        <v>Unacceptable</v>
      </c>
      <c r="DZ49" t="str">
        <f>LOOKUP(AV49,Matrix!$A$1:$A$6,Matrix!$B$1:$B$6)</f>
        <v>Acceptable</v>
      </c>
      <c r="EA49" t="str">
        <f>LOOKUP(AW49,Matrix!$A$1:$A$6,Matrix!$B$1:$B$6)</f>
        <v>Unacceptable</v>
      </c>
      <c r="EB49" t="str">
        <f>LOOKUP(AX49,Matrix!$A$1:$A$6,Matrix!$B$1:$B$6)</f>
        <v>Unacceptable</v>
      </c>
      <c r="EC49" t="str">
        <f>LOOKUP(AY49,Matrix!$A$1:$A$6,Matrix!$B$1:$B$6)</f>
        <v>Ambivalent</v>
      </c>
      <c r="ED49" t="str">
        <f>LOOKUP(AZ49,Matrix!$A$1:$A$6,Matrix!$B$1:$B$6)</f>
        <v>Unacceptable</v>
      </c>
      <c r="EE49" t="str">
        <f>LOOKUP(BA49,Matrix!$A$1:$A$6,Matrix!$B$1:$B$6)</f>
        <v>Acceptable</v>
      </c>
      <c r="EF49" t="str">
        <f>LOOKUP(BB49,Matrix!$A$1:$A$6,Matrix!$B$1:$B$6)</f>
        <v>Acceptable</v>
      </c>
      <c r="EG49" t="str">
        <f>LOOKUP(BC49,Matrix!$A$1:$A$6,Matrix!$B$1:$B$6)</f>
        <v>Acceptable</v>
      </c>
      <c r="EH49" t="str">
        <f>LOOKUP(BD49,Matrix!$A$1:$A$6,Matrix!$B$1:$B$6)</f>
        <v>Ambivalent</v>
      </c>
      <c r="EI49" t="str">
        <f>LOOKUP(BE49,Matrix!$A$1:$A$6,Matrix!$B$1:$B$6)</f>
        <v>Ambivalent</v>
      </c>
      <c r="EJ49" t="str">
        <f>LOOKUP(BF49,Matrix!$A$1:$A$6,Matrix!$B$1:$B$6)</f>
        <v>Acceptable</v>
      </c>
      <c r="EK49" t="str">
        <f>LOOKUP(BG49,Matrix!$A$1:$A$6,Matrix!$B$1:$B$6)</f>
        <v>Acceptable</v>
      </c>
      <c r="EL49" t="str">
        <f>LOOKUP(BH49,Matrix!$A$1:$A$6,Matrix!$B$1:$B$6)</f>
        <v>Acceptable</v>
      </c>
      <c r="EM49" t="str">
        <f>LOOKUP(BI49,Matrix!$A$1:$A$6,Matrix!$B$1:$B$6)</f>
        <v>Acceptable</v>
      </c>
      <c r="EN49" t="str">
        <f>LOOKUP(BJ49,Matrix!$A$1:$A$6,Matrix!$B$1:$B$6)</f>
        <v>Ambivalent</v>
      </c>
      <c r="EO49" t="str">
        <f>LOOKUP(BK49,Matrix!$A$1:$A$6,Matrix!$B$1:$B$6)</f>
        <v>Acceptable</v>
      </c>
      <c r="EP49" t="str">
        <f>LOOKUP(BL49,Matrix!$A$1:$A$6,Matrix!$B$1:$B$6)</f>
        <v>Unacceptable</v>
      </c>
      <c r="EQ49" t="str">
        <f>LOOKUP(BM49,Matrix!$A$1:$A$6,Matrix!$B$1:$B$6)</f>
        <v>Unacceptable</v>
      </c>
      <c r="ER49" t="str">
        <f>LOOKUP(BN49,Matrix!$A$1:$A$6,Matrix!$B$1:$B$6)</f>
        <v>Ambivalent</v>
      </c>
      <c r="ES49" t="str">
        <f>LOOKUP(BO49,Matrix!$A$1:$A$6,Matrix!$B$1:$B$6)</f>
        <v>Unacceptable</v>
      </c>
      <c r="ET49" t="str">
        <f>LOOKUP(BP49,Matrix!$A$1:$A$6,Matrix!$B$1:$B$6)</f>
        <v>Unacceptable</v>
      </c>
      <c r="EU49" t="str">
        <f>LOOKUP(BQ49,Matrix!$A$1:$A$6,Matrix!$B$1:$B$6)</f>
        <v>Unacceptable</v>
      </c>
      <c r="EV49" t="str">
        <f>LOOKUP(BR49,Matrix!$A$1:$A$6,Matrix!$B$1:$B$6)</f>
        <v>Unacceptable</v>
      </c>
      <c r="EW49" t="str">
        <f>LOOKUP(BS49,Matrix!$A$1:$A$6,Matrix!$B$1:$B$6)</f>
        <v>Ambivalent</v>
      </c>
      <c r="EX49" t="str">
        <f>LOOKUP(BT49,Matrix!$A$1:$A$6,Matrix!$B$1:$B$6)</f>
        <v>Unacceptable</v>
      </c>
      <c r="EY49" t="str">
        <f>LOOKUP(BU49,Matrix!$A$1:$A$6,Matrix!$B$1:$B$6)</f>
        <v>Acceptable</v>
      </c>
      <c r="EZ49" t="str">
        <f>LOOKUP(BV49,Matrix!$A$1:$A$6,Matrix!$B$1:$B$6)</f>
        <v>Acceptable</v>
      </c>
      <c r="FA49" t="str">
        <f>LOOKUP(BW49,Matrix!$A$1:$A$6,Matrix!$B$1:$B$6)</f>
        <v>Acceptable</v>
      </c>
      <c r="FB49" t="str">
        <f>LOOKUP(BX49,Matrix!$A$1:$A$6,Matrix!$B$1:$B$6)</f>
        <v>Ambivalent</v>
      </c>
      <c r="FC49" t="str">
        <f>LOOKUP(BY49,Matrix!$A$1:$A$6,Matrix!$B$1:$B$6)</f>
        <v>Acceptable</v>
      </c>
      <c r="FD49" t="str">
        <f>LOOKUP(BZ49,Matrix!$A$1:$A$6,Matrix!$B$1:$B$6)</f>
        <v>Acceptable</v>
      </c>
      <c r="FE49" t="str">
        <f>LOOKUP(CA49,Matrix!$A$1:$A$6,Matrix!$B$1:$B$6)</f>
        <v>Unacceptable</v>
      </c>
      <c r="FF49" t="str">
        <f>LOOKUP(CB49,Matrix!$A$1:$A$6,Matrix!$B$1:$B$6)</f>
        <v>Unacceptable</v>
      </c>
      <c r="FG49" t="str">
        <f>LOOKUP(CC49,Matrix!$A$1:$A$6,Matrix!$B$1:$B$6)</f>
        <v>Acceptable</v>
      </c>
      <c r="FH49" t="str">
        <f>LOOKUP(CD49,Matrix!$A$1:$A$6,Matrix!$B$1:$B$6)</f>
        <v>Acceptable</v>
      </c>
      <c r="FI49" t="str">
        <f>LOOKUP(CE49,Matrix!$A$1:$A$6,Matrix!$B$1:$B$6)</f>
        <v>Acceptable</v>
      </c>
      <c r="FJ49" t="str">
        <f>LOOKUP(CF49,Matrix!$A$1:$A$6,Matrix!$B$1:$B$6)</f>
        <v>Unacceptable</v>
      </c>
      <c r="FK49" t="str">
        <f>LOOKUP(CG49,Matrix!$A$1:$A$6,Matrix!$B$1:$B$6)</f>
        <v>Unacceptable</v>
      </c>
      <c r="FL49" t="str">
        <f>LOOKUP(CH49,Matrix!$A$1:$A$6,Matrix!$B$1:$B$6)</f>
        <v>Acceptable</v>
      </c>
      <c r="FM49" t="str">
        <f>LOOKUP(CI49,Matrix!$A$1:$A$6,Matrix!$B$1:$B$6)</f>
        <v>Unacceptable</v>
      </c>
      <c r="FN49" t="str">
        <f>LOOKUP(CJ49,Matrix!$A$1:$A$6,Matrix!$B$1:$B$6)</f>
        <v>Ambivalent</v>
      </c>
      <c r="FO49" t="str">
        <f>LOOKUP(CK49,Matrix!$A$1:$A$6,Matrix!$B$1:$B$6)</f>
        <v>Acceptable</v>
      </c>
      <c r="FP49" t="str">
        <f>LOOKUP(CL49,Matrix!$A$1:$A$6,Matrix!$B$1:$B$6)</f>
        <v>Unacceptable</v>
      </c>
      <c r="FQ49" t="str">
        <f>LOOKUP(CM49,Matrix!$A$1:$A$6,Matrix!$B$1:$B$6)</f>
        <v>Ambivalent</v>
      </c>
      <c r="FR49" t="str">
        <f>LOOKUP(CN49,Matrix!$A$1:$A$6,Matrix!$B$1:$B$6)</f>
        <v>Unacceptable</v>
      </c>
      <c r="FS49" t="str">
        <f>LOOKUP(CO49,Matrix!$A$1:$A$6,Matrix!$B$1:$B$6)</f>
        <v>Acceptable</v>
      </c>
      <c r="FT49" t="str">
        <f>LOOKUP(CP49,Matrix!$A$1:$A$6,Matrix!$B$1:$B$6)</f>
        <v>Acceptable</v>
      </c>
      <c r="FU49" t="str">
        <f>LOOKUP(CQ49,Matrix!$A$1:$A$6,Matrix!$B$1:$B$6)</f>
        <v>Acceptable</v>
      </c>
      <c r="FV49" t="str">
        <f>LOOKUP(CR49,Matrix!$A$1:$A$6,Matrix!$B$1:$B$6)</f>
        <v>Acceptable</v>
      </c>
      <c r="FW49" t="str">
        <f>LOOKUP(CS49,Matrix!$A$1:$A$6,Matrix!$B$1:$B$6)</f>
        <v>Acceptable</v>
      </c>
      <c r="FX49" t="str">
        <f>LOOKUP(CT49,Matrix!$A$1:$A$6,Matrix!$B$1:$B$6)</f>
        <v>Acceptable</v>
      </c>
      <c r="FY49" t="str">
        <f>LOOKUP(CU49,Matrix!$A$1:$A$6,Matrix!$B$1:$B$6)</f>
        <v>Unacceptable</v>
      </c>
      <c r="FZ49" t="str">
        <f>LOOKUP(CV49,Matrix!$A$1:$A$6,Matrix!$B$1:$B$6)</f>
        <v>Acceptable</v>
      </c>
      <c r="GA49" t="str">
        <f>LOOKUP(CW49,Matrix!$A$1:$A$6,Matrix!$B$1:$B$6)</f>
        <v>Acceptable</v>
      </c>
      <c r="GB49" t="str">
        <f>LOOKUP(CX49,Matrix!$A$1:$A$6,Matrix!$B$1:$B$6)</f>
        <v>Ambivalent</v>
      </c>
    </row>
    <row r="50" spans="1:184" ht="15.75" customHeight="1" x14ac:dyDescent="0.2">
      <c r="A50" s="7">
        <v>41814.808818842597</v>
      </c>
      <c r="B50" s="1">
        <v>64</v>
      </c>
      <c r="C50" s="1" t="s">
        <v>529</v>
      </c>
      <c r="D50" s="1" t="s">
        <v>530</v>
      </c>
      <c r="E50" s="1" t="s">
        <v>531</v>
      </c>
      <c r="F50" s="1" t="s">
        <v>532</v>
      </c>
      <c r="G50" s="1" t="s">
        <v>533</v>
      </c>
      <c r="H50" s="1" t="s">
        <v>534</v>
      </c>
      <c r="I50" s="1" t="s">
        <v>535</v>
      </c>
      <c r="J50" s="1">
        <v>8</v>
      </c>
      <c r="K50" s="1">
        <v>0</v>
      </c>
      <c r="L50" s="1" t="s">
        <v>536</v>
      </c>
      <c r="N50" s="1">
        <v>2009</v>
      </c>
      <c r="O50" s="1">
        <v>2</v>
      </c>
      <c r="P50" s="1" t="s">
        <v>537</v>
      </c>
      <c r="Q50" s="1" t="s">
        <v>538</v>
      </c>
      <c r="R50" s="1" t="s">
        <v>539</v>
      </c>
      <c r="S50" s="1">
        <v>1</v>
      </c>
      <c r="T50" s="1">
        <v>4</v>
      </c>
      <c r="U50" s="1">
        <v>35</v>
      </c>
      <c r="V50" s="1">
        <f t="shared" si="0"/>
        <v>140</v>
      </c>
      <c r="W50" s="11">
        <v>6</v>
      </c>
      <c r="X50" s="11">
        <v>4</v>
      </c>
      <c r="Y50" s="11">
        <v>2</v>
      </c>
      <c r="Z50" s="11">
        <v>6</v>
      </c>
      <c r="AA50" s="11">
        <v>2</v>
      </c>
      <c r="AB50" s="11">
        <v>6</v>
      </c>
      <c r="AC50" s="11">
        <v>4</v>
      </c>
      <c r="AD50" s="11">
        <v>2</v>
      </c>
      <c r="AE50" s="11">
        <v>3</v>
      </c>
      <c r="AF50" s="11">
        <v>6</v>
      </c>
      <c r="AG50" s="11">
        <v>5</v>
      </c>
      <c r="AH50" s="11">
        <v>6</v>
      </c>
      <c r="AI50" s="11">
        <v>4</v>
      </c>
      <c r="AJ50" s="11">
        <v>5</v>
      </c>
      <c r="AK50" s="11">
        <v>6</v>
      </c>
      <c r="AL50" s="11">
        <v>5</v>
      </c>
      <c r="AM50" s="11">
        <v>5</v>
      </c>
      <c r="AN50" s="11">
        <v>5</v>
      </c>
      <c r="AO50" s="11">
        <v>6</v>
      </c>
      <c r="AP50" s="11">
        <v>5</v>
      </c>
      <c r="AQ50" s="11">
        <v>6</v>
      </c>
      <c r="AR50" s="11">
        <v>4</v>
      </c>
      <c r="AS50" s="11">
        <v>2</v>
      </c>
      <c r="AT50" s="11">
        <v>6</v>
      </c>
      <c r="AU50" s="11">
        <v>2</v>
      </c>
      <c r="AV50" s="11">
        <v>6</v>
      </c>
      <c r="AW50" s="11">
        <v>4</v>
      </c>
      <c r="AX50" s="11">
        <v>2</v>
      </c>
      <c r="AY50" s="11">
        <v>3</v>
      </c>
      <c r="AZ50" s="11">
        <v>5</v>
      </c>
      <c r="BA50" s="11">
        <v>5</v>
      </c>
      <c r="BB50" s="11">
        <v>6</v>
      </c>
      <c r="BC50" s="11">
        <v>4</v>
      </c>
      <c r="BD50" s="11">
        <v>5</v>
      </c>
      <c r="BE50" s="11">
        <v>6</v>
      </c>
      <c r="BF50" s="11">
        <v>5</v>
      </c>
      <c r="BG50" s="11">
        <v>6</v>
      </c>
      <c r="BH50" s="11">
        <v>6</v>
      </c>
      <c r="BI50" s="11">
        <v>6</v>
      </c>
      <c r="BJ50" s="11">
        <v>5</v>
      </c>
      <c r="BK50" s="11">
        <v>6</v>
      </c>
      <c r="BL50" s="11">
        <v>4</v>
      </c>
      <c r="BM50" s="11">
        <v>2</v>
      </c>
      <c r="BN50" s="11">
        <v>6</v>
      </c>
      <c r="BO50" s="11">
        <v>2</v>
      </c>
      <c r="BP50" s="11">
        <v>5</v>
      </c>
      <c r="BQ50" s="11">
        <v>4</v>
      </c>
      <c r="BR50" s="11">
        <v>2</v>
      </c>
      <c r="BS50" s="11">
        <v>3</v>
      </c>
      <c r="BT50" s="11">
        <v>6</v>
      </c>
      <c r="BU50" s="11">
        <v>5</v>
      </c>
      <c r="BV50" s="11">
        <v>6</v>
      </c>
      <c r="BW50" s="11">
        <v>4</v>
      </c>
      <c r="BX50" s="11">
        <v>5</v>
      </c>
      <c r="BY50" s="11">
        <v>6</v>
      </c>
      <c r="BZ50" s="11">
        <v>6</v>
      </c>
      <c r="CA50" s="11">
        <v>5</v>
      </c>
      <c r="CB50" s="11">
        <v>5</v>
      </c>
      <c r="CC50" s="11">
        <v>6</v>
      </c>
      <c r="CD50" s="11">
        <v>6</v>
      </c>
      <c r="CE50" s="11">
        <v>6</v>
      </c>
      <c r="CF50" s="11">
        <v>4</v>
      </c>
      <c r="CG50" s="11">
        <v>2</v>
      </c>
      <c r="CH50" s="11">
        <v>6</v>
      </c>
      <c r="CI50" s="11">
        <v>2</v>
      </c>
      <c r="CJ50" s="11">
        <v>5</v>
      </c>
      <c r="CK50" s="11">
        <v>4</v>
      </c>
      <c r="CL50" s="11">
        <v>2</v>
      </c>
      <c r="CM50" s="11">
        <v>3</v>
      </c>
      <c r="CN50" s="11">
        <v>5</v>
      </c>
      <c r="CO50" s="11">
        <v>5</v>
      </c>
      <c r="CP50" s="11">
        <v>6</v>
      </c>
      <c r="CQ50" s="11">
        <v>4</v>
      </c>
      <c r="CR50" s="11">
        <v>5</v>
      </c>
      <c r="CS50" s="11">
        <v>6</v>
      </c>
      <c r="CT50" s="11">
        <v>6</v>
      </c>
      <c r="CU50" s="11">
        <v>5</v>
      </c>
      <c r="CV50" s="11">
        <v>6</v>
      </c>
      <c r="CW50" s="11">
        <v>6</v>
      </c>
      <c r="CX50" s="11">
        <v>5</v>
      </c>
      <c r="CY50" s="2" t="s">
        <v>27</v>
      </c>
      <c r="CZ50" s="9" t="s">
        <v>718</v>
      </c>
      <c r="DA50" t="str">
        <f>LOOKUP(W50,Matrix!$A$1:$A$6,Matrix!$B$1:$B$6)</f>
        <v>Acceptable</v>
      </c>
      <c r="DB50" t="str">
        <f>LOOKUP(X50,Matrix!$A$1:$A$6,Matrix!$B$1:$B$6)</f>
        <v>Ambivalent</v>
      </c>
      <c r="DC50" t="str">
        <f>LOOKUP(Y50,Matrix!$A$1:$A$6,Matrix!$B$1:$B$6)</f>
        <v>Unacceptable</v>
      </c>
      <c r="DD50" t="str">
        <f>LOOKUP(Z50,Matrix!$A$1:$A$6,Matrix!$B$1:$B$6)</f>
        <v>Acceptable</v>
      </c>
      <c r="DE50" t="str">
        <f>LOOKUP(AA50,Matrix!$A$1:$A$6,Matrix!$B$1:$B$6)</f>
        <v>Unacceptable</v>
      </c>
      <c r="DF50" t="str">
        <f>LOOKUP(AB50,Matrix!$A$1:$A$6,Matrix!$B$1:$B$6)</f>
        <v>Acceptable</v>
      </c>
      <c r="DG50" t="str">
        <f>LOOKUP(AC50,Matrix!$A$1:$A$6,Matrix!$B$1:$B$6)</f>
        <v>Ambivalent</v>
      </c>
      <c r="DH50" t="str">
        <f>LOOKUP(AD50,Matrix!$A$1:$A$6,Matrix!$B$1:$B$6)</f>
        <v>Unacceptable</v>
      </c>
      <c r="DI50" t="str">
        <f>LOOKUP(AE50,Matrix!$A$1:$A$6,Matrix!$B$1:$B$6)</f>
        <v>Ambivalent</v>
      </c>
      <c r="DJ50" t="str">
        <f>LOOKUP(AF50,Matrix!$A$1:$A$6,Matrix!$B$1:$B$6)</f>
        <v>Acceptable</v>
      </c>
      <c r="DK50" t="str">
        <f>LOOKUP(AG50,Matrix!$A$1:$A$6,Matrix!$B$1:$B$6)</f>
        <v>Acceptable</v>
      </c>
      <c r="DL50" t="str">
        <f>LOOKUP(AH50,Matrix!$A$1:$A$6,Matrix!$B$1:$B$6)</f>
        <v>Acceptable</v>
      </c>
      <c r="DM50" t="str">
        <f>LOOKUP(AI50,Matrix!$A$1:$A$6,Matrix!$B$1:$B$6)</f>
        <v>Ambivalent</v>
      </c>
      <c r="DN50" t="str">
        <f>LOOKUP(AJ50,Matrix!$A$1:$A$6,Matrix!$B$1:$B$6)</f>
        <v>Acceptable</v>
      </c>
      <c r="DO50" t="str">
        <f>LOOKUP(AK50,Matrix!$A$1:$A$6,Matrix!$B$1:$B$6)</f>
        <v>Acceptable</v>
      </c>
      <c r="DP50" t="str">
        <f>LOOKUP(AL50,Matrix!$A$1:$A$6,Matrix!$B$1:$B$6)</f>
        <v>Acceptable</v>
      </c>
      <c r="DQ50" t="str">
        <f>LOOKUP(AM50,Matrix!$A$1:$A$6,Matrix!$B$1:$B$6)</f>
        <v>Acceptable</v>
      </c>
      <c r="DR50" t="str">
        <f>LOOKUP(AN50,Matrix!$A$1:$A$6,Matrix!$B$1:$B$6)</f>
        <v>Acceptable</v>
      </c>
      <c r="DS50" t="str">
        <f>LOOKUP(AO50,Matrix!$A$1:$A$6,Matrix!$B$1:$B$6)</f>
        <v>Acceptable</v>
      </c>
      <c r="DT50" t="str">
        <f>LOOKUP(AP50,Matrix!$A$1:$A$6,Matrix!$B$1:$B$6)</f>
        <v>Acceptable</v>
      </c>
      <c r="DU50" t="str">
        <f>LOOKUP(AQ50,Matrix!$A$1:$A$6,Matrix!$B$1:$B$6)</f>
        <v>Acceptable</v>
      </c>
      <c r="DV50" t="str">
        <f>LOOKUP(AR50,Matrix!$A$1:$A$6,Matrix!$B$1:$B$6)</f>
        <v>Ambivalent</v>
      </c>
      <c r="DW50" t="str">
        <f>LOOKUP(AS50,Matrix!$A$1:$A$6,Matrix!$B$1:$B$6)</f>
        <v>Unacceptable</v>
      </c>
      <c r="DX50" t="str">
        <f>LOOKUP(AT50,Matrix!$A$1:$A$6,Matrix!$B$1:$B$6)</f>
        <v>Acceptable</v>
      </c>
      <c r="DY50" t="str">
        <f>LOOKUP(AU50,Matrix!$A$1:$A$6,Matrix!$B$1:$B$6)</f>
        <v>Unacceptable</v>
      </c>
      <c r="DZ50" t="str">
        <f>LOOKUP(AV50,Matrix!$A$1:$A$6,Matrix!$B$1:$B$6)</f>
        <v>Acceptable</v>
      </c>
      <c r="EA50" t="str">
        <f>LOOKUP(AW50,Matrix!$A$1:$A$6,Matrix!$B$1:$B$6)</f>
        <v>Ambivalent</v>
      </c>
      <c r="EB50" t="str">
        <f>LOOKUP(AX50,Matrix!$A$1:$A$6,Matrix!$B$1:$B$6)</f>
        <v>Unacceptable</v>
      </c>
      <c r="EC50" t="str">
        <f>LOOKUP(AY50,Matrix!$A$1:$A$6,Matrix!$B$1:$B$6)</f>
        <v>Ambivalent</v>
      </c>
      <c r="ED50" t="str">
        <f>LOOKUP(AZ50,Matrix!$A$1:$A$6,Matrix!$B$1:$B$6)</f>
        <v>Acceptable</v>
      </c>
      <c r="EE50" t="str">
        <f>LOOKUP(BA50,Matrix!$A$1:$A$6,Matrix!$B$1:$B$6)</f>
        <v>Acceptable</v>
      </c>
      <c r="EF50" t="str">
        <f>LOOKUP(BB50,Matrix!$A$1:$A$6,Matrix!$B$1:$B$6)</f>
        <v>Acceptable</v>
      </c>
      <c r="EG50" t="str">
        <f>LOOKUP(BC50,Matrix!$A$1:$A$6,Matrix!$B$1:$B$6)</f>
        <v>Ambivalent</v>
      </c>
      <c r="EH50" t="str">
        <f>LOOKUP(BD50,Matrix!$A$1:$A$6,Matrix!$B$1:$B$6)</f>
        <v>Acceptable</v>
      </c>
      <c r="EI50" t="str">
        <f>LOOKUP(BE50,Matrix!$A$1:$A$6,Matrix!$B$1:$B$6)</f>
        <v>Acceptable</v>
      </c>
      <c r="EJ50" t="str">
        <f>LOOKUP(BF50,Matrix!$A$1:$A$6,Matrix!$B$1:$B$6)</f>
        <v>Acceptable</v>
      </c>
      <c r="EK50" t="str">
        <f>LOOKUP(BG50,Matrix!$A$1:$A$6,Matrix!$B$1:$B$6)</f>
        <v>Acceptable</v>
      </c>
      <c r="EL50" t="str">
        <f>LOOKUP(BH50,Matrix!$A$1:$A$6,Matrix!$B$1:$B$6)</f>
        <v>Acceptable</v>
      </c>
      <c r="EM50" t="str">
        <f>LOOKUP(BI50,Matrix!$A$1:$A$6,Matrix!$B$1:$B$6)</f>
        <v>Acceptable</v>
      </c>
      <c r="EN50" t="str">
        <f>LOOKUP(BJ50,Matrix!$A$1:$A$6,Matrix!$B$1:$B$6)</f>
        <v>Acceptable</v>
      </c>
      <c r="EO50" t="str">
        <f>LOOKUP(BK50,Matrix!$A$1:$A$6,Matrix!$B$1:$B$6)</f>
        <v>Acceptable</v>
      </c>
      <c r="EP50" t="str">
        <f>LOOKUP(BL50,Matrix!$A$1:$A$6,Matrix!$B$1:$B$6)</f>
        <v>Ambivalent</v>
      </c>
      <c r="EQ50" t="str">
        <f>LOOKUP(BM50,Matrix!$A$1:$A$6,Matrix!$B$1:$B$6)</f>
        <v>Unacceptable</v>
      </c>
      <c r="ER50" t="str">
        <f>LOOKUP(BN50,Matrix!$A$1:$A$6,Matrix!$B$1:$B$6)</f>
        <v>Acceptable</v>
      </c>
      <c r="ES50" t="str">
        <f>LOOKUP(BO50,Matrix!$A$1:$A$6,Matrix!$B$1:$B$6)</f>
        <v>Unacceptable</v>
      </c>
      <c r="ET50" t="str">
        <f>LOOKUP(BP50,Matrix!$A$1:$A$6,Matrix!$B$1:$B$6)</f>
        <v>Acceptable</v>
      </c>
      <c r="EU50" t="str">
        <f>LOOKUP(BQ50,Matrix!$A$1:$A$6,Matrix!$B$1:$B$6)</f>
        <v>Ambivalent</v>
      </c>
      <c r="EV50" t="str">
        <f>LOOKUP(BR50,Matrix!$A$1:$A$6,Matrix!$B$1:$B$6)</f>
        <v>Unacceptable</v>
      </c>
      <c r="EW50" t="str">
        <f>LOOKUP(BS50,Matrix!$A$1:$A$6,Matrix!$B$1:$B$6)</f>
        <v>Ambivalent</v>
      </c>
      <c r="EX50" t="str">
        <f>LOOKUP(BT50,Matrix!$A$1:$A$6,Matrix!$B$1:$B$6)</f>
        <v>Acceptable</v>
      </c>
      <c r="EY50" t="str">
        <f>LOOKUP(BU50,Matrix!$A$1:$A$6,Matrix!$B$1:$B$6)</f>
        <v>Acceptable</v>
      </c>
      <c r="EZ50" t="str">
        <f>LOOKUP(BV50,Matrix!$A$1:$A$6,Matrix!$B$1:$B$6)</f>
        <v>Acceptable</v>
      </c>
      <c r="FA50" t="str">
        <f>LOOKUP(BW50,Matrix!$A$1:$A$6,Matrix!$B$1:$B$6)</f>
        <v>Ambivalent</v>
      </c>
      <c r="FB50" t="str">
        <f>LOOKUP(BX50,Matrix!$A$1:$A$6,Matrix!$B$1:$B$6)</f>
        <v>Acceptable</v>
      </c>
      <c r="FC50" t="str">
        <f>LOOKUP(BY50,Matrix!$A$1:$A$6,Matrix!$B$1:$B$6)</f>
        <v>Acceptable</v>
      </c>
      <c r="FD50" t="str">
        <f>LOOKUP(BZ50,Matrix!$A$1:$A$6,Matrix!$B$1:$B$6)</f>
        <v>Acceptable</v>
      </c>
      <c r="FE50" t="str">
        <f>LOOKUP(CA50,Matrix!$A$1:$A$6,Matrix!$B$1:$B$6)</f>
        <v>Acceptable</v>
      </c>
      <c r="FF50" t="str">
        <f>LOOKUP(CB50,Matrix!$A$1:$A$6,Matrix!$B$1:$B$6)</f>
        <v>Acceptable</v>
      </c>
      <c r="FG50" t="str">
        <f>LOOKUP(CC50,Matrix!$A$1:$A$6,Matrix!$B$1:$B$6)</f>
        <v>Acceptable</v>
      </c>
      <c r="FH50" t="str">
        <f>LOOKUP(CD50,Matrix!$A$1:$A$6,Matrix!$B$1:$B$6)</f>
        <v>Acceptable</v>
      </c>
      <c r="FI50" t="str">
        <f>LOOKUP(CE50,Matrix!$A$1:$A$6,Matrix!$B$1:$B$6)</f>
        <v>Acceptable</v>
      </c>
      <c r="FJ50" t="str">
        <f>LOOKUP(CF50,Matrix!$A$1:$A$6,Matrix!$B$1:$B$6)</f>
        <v>Ambivalent</v>
      </c>
      <c r="FK50" t="str">
        <f>LOOKUP(CG50,Matrix!$A$1:$A$6,Matrix!$B$1:$B$6)</f>
        <v>Unacceptable</v>
      </c>
      <c r="FL50" t="str">
        <f>LOOKUP(CH50,Matrix!$A$1:$A$6,Matrix!$B$1:$B$6)</f>
        <v>Acceptable</v>
      </c>
      <c r="FM50" t="str">
        <f>LOOKUP(CI50,Matrix!$A$1:$A$6,Matrix!$B$1:$B$6)</f>
        <v>Unacceptable</v>
      </c>
      <c r="FN50" t="str">
        <f>LOOKUP(CJ50,Matrix!$A$1:$A$6,Matrix!$B$1:$B$6)</f>
        <v>Acceptable</v>
      </c>
      <c r="FO50" t="str">
        <f>LOOKUP(CK50,Matrix!$A$1:$A$6,Matrix!$B$1:$B$6)</f>
        <v>Ambivalent</v>
      </c>
      <c r="FP50" t="str">
        <f>LOOKUP(CL50,Matrix!$A$1:$A$6,Matrix!$B$1:$B$6)</f>
        <v>Unacceptable</v>
      </c>
      <c r="FQ50" t="str">
        <f>LOOKUP(CM50,Matrix!$A$1:$A$6,Matrix!$B$1:$B$6)</f>
        <v>Ambivalent</v>
      </c>
      <c r="FR50" t="str">
        <f>LOOKUP(CN50,Matrix!$A$1:$A$6,Matrix!$B$1:$B$6)</f>
        <v>Acceptable</v>
      </c>
      <c r="FS50" t="str">
        <f>LOOKUP(CO50,Matrix!$A$1:$A$6,Matrix!$B$1:$B$6)</f>
        <v>Acceptable</v>
      </c>
      <c r="FT50" t="str">
        <f>LOOKUP(CP50,Matrix!$A$1:$A$6,Matrix!$B$1:$B$6)</f>
        <v>Acceptable</v>
      </c>
      <c r="FU50" t="str">
        <f>LOOKUP(CQ50,Matrix!$A$1:$A$6,Matrix!$B$1:$B$6)</f>
        <v>Ambivalent</v>
      </c>
      <c r="FV50" t="str">
        <f>LOOKUP(CR50,Matrix!$A$1:$A$6,Matrix!$B$1:$B$6)</f>
        <v>Acceptable</v>
      </c>
      <c r="FW50" t="str">
        <f>LOOKUP(CS50,Matrix!$A$1:$A$6,Matrix!$B$1:$B$6)</f>
        <v>Acceptable</v>
      </c>
      <c r="FX50" t="str">
        <f>LOOKUP(CT50,Matrix!$A$1:$A$6,Matrix!$B$1:$B$6)</f>
        <v>Acceptable</v>
      </c>
      <c r="FY50" t="str">
        <f>LOOKUP(CU50,Matrix!$A$1:$A$6,Matrix!$B$1:$B$6)</f>
        <v>Acceptable</v>
      </c>
      <c r="FZ50" t="str">
        <f>LOOKUP(CV50,Matrix!$A$1:$A$6,Matrix!$B$1:$B$6)</f>
        <v>Acceptable</v>
      </c>
      <c r="GA50" t="str">
        <f>LOOKUP(CW50,Matrix!$A$1:$A$6,Matrix!$B$1:$B$6)</f>
        <v>Acceptable</v>
      </c>
      <c r="GB50" t="str">
        <f>LOOKUP(CX50,Matrix!$A$1:$A$6,Matrix!$B$1:$B$6)</f>
        <v>Acceptable</v>
      </c>
    </row>
    <row r="51" spans="1:184" ht="15.75" customHeight="1" x14ac:dyDescent="0.2">
      <c r="A51" s="7">
        <v>41814.887167916662</v>
      </c>
      <c r="B51" s="1">
        <v>47</v>
      </c>
      <c r="C51" s="1" t="s">
        <v>540</v>
      </c>
      <c r="D51" s="1" t="s">
        <v>541</v>
      </c>
      <c r="E51" s="1" t="s">
        <v>542</v>
      </c>
      <c r="F51" s="1" t="s">
        <v>543</v>
      </c>
      <c r="G51" s="1" t="s">
        <v>544</v>
      </c>
      <c r="H51" s="1" t="s">
        <v>545</v>
      </c>
      <c r="I51" s="1" t="s">
        <v>546</v>
      </c>
      <c r="J51" s="1">
        <v>24</v>
      </c>
      <c r="K51" s="1">
        <v>2</v>
      </c>
      <c r="L51" s="1" t="s">
        <v>547</v>
      </c>
      <c r="O51" s="1">
        <v>1</v>
      </c>
      <c r="P51" s="1" t="s">
        <v>548</v>
      </c>
      <c r="Q51" s="1" t="s">
        <v>549</v>
      </c>
      <c r="R51" s="1" t="s">
        <v>550</v>
      </c>
      <c r="S51" s="1">
        <v>2</v>
      </c>
      <c r="T51" s="1">
        <v>3</v>
      </c>
      <c r="U51" s="1">
        <v>30</v>
      </c>
      <c r="V51" s="1">
        <f t="shared" si="0"/>
        <v>90</v>
      </c>
      <c r="W51" s="11">
        <v>5</v>
      </c>
      <c r="X51" s="11">
        <v>5</v>
      </c>
      <c r="Y51" s="11">
        <v>5</v>
      </c>
      <c r="Z51" s="11">
        <v>5</v>
      </c>
      <c r="AA51" s="11">
        <v>5</v>
      </c>
      <c r="AB51" s="11">
        <v>5</v>
      </c>
      <c r="AC51" s="11">
        <v>3</v>
      </c>
      <c r="AD51" s="11">
        <v>2</v>
      </c>
      <c r="AE51" s="11">
        <v>5</v>
      </c>
      <c r="AF51" s="11">
        <v>6</v>
      </c>
      <c r="AG51" s="11">
        <v>6</v>
      </c>
      <c r="AH51" s="11">
        <v>6</v>
      </c>
      <c r="AI51" s="11">
        <v>6</v>
      </c>
      <c r="AJ51" s="11">
        <v>6</v>
      </c>
      <c r="AK51" s="11">
        <v>6</v>
      </c>
      <c r="AL51" s="11">
        <v>6</v>
      </c>
      <c r="AM51" s="11">
        <v>6</v>
      </c>
      <c r="AN51" s="11">
        <v>6</v>
      </c>
      <c r="AO51" s="11">
        <v>6</v>
      </c>
      <c r="AP51" s="11">
        <v>6</v>
      </c>
      <c r="AQ51" s="11">
        <v>5</v>
      </c>
      <c r="AR51" s="11">
        <v>5</v>
      </c>
      <c r="AS51" s="11">
        <v>5</v>
      </c>
      <c r="AT51" s="11">
        <v>5</v>
      </c>
      <c r="AU51" s="11">
        <v>5</v>
      </c>
      <c r="AV51" s="11">
        <v>5</v>
      </c>
      <c r="AW51" s="11">
        <v>2</v>
      </c>
      <c r="AX51" s="11">
        <v>2</v>
      </c>
      <c r="AY51" s="11">
        <v>5</v>
      </c>
      <c r="AZ51" s="11">
        <v>5</v>
      </c>
      <c r="BA51" s="11">
        <v>6</v>
      </c>
      <c r="BB51" s="11">
        <v>4</v>
      </c>
      <c r="BC51" s="11">
        <v>6</v>
      </c>
      <c r="BD51" s="11">
        <v>6</v>
      </c>
      <c r="BE51" s="11">
        <v>6</v>
      </c>
      <c r="BF51" s="11">
        <v>6</v>
      </c>
      <c r="BG51" s="11">
        <v>6</v>
      </c>
      <c r="BH51" s="11">
        <v>6</v>
      </c>
      <c r="BI51" s="11">
        <v>6</v>
      </c>
      <c r="BJ51" s="11">
        <v>6</v>
      </c>
      <c r="BK51" s="11">
        <v>5</v>
      </c>
      <c r="BL51" s="11">
        <v>5</v>
      </c>
      <c r="BM51" s="11">
        <v>5</v>
      </c>
      <c r="BN51" s="11">
        <v>5</v>
      </c>
      <c r="BO51" s="11">
        <v>5</v>
      </c>
      <c r="BP51" s="11">
        <v>5</v>
      </c>
      <c r="BQ51" s="11">
        <v>3</v>
      </c>
      <c r="BR51" s="11">
        <v>2</v>
      </c>
      <c r="BS51" s="11">
        <v>5</v>
      </c>
      <c r="BT51" s="11">
        <v>6</v>
      </c>
      <c r="BU51" s="11">
        <v>6</v>
      </c>
      <c r="BV51" s="11">
        <v>4</v>
      </c>
      <c r="BW51" s="11">
        <v>6</v>
      </c>
      <c r="BX51" s="11">
        <v>3</v>
      </c>
      <c r="BY51" s="11">
        <v>6</v>
      </c>
      <c r="BZ51" s="11">
        <v>6</v>
      </c>
      <c r="CA51" s="11">
        <v>6</v>
      </c>
      <c r="CB51" s="11">
        <v>4</v>
      </c>
      <c r="CC51" s="11">
        <v>6</v>
      </c>
      <c r="CD51" s="11">
        <v>4</v>
      </c>
      <c r="CE51" s="11">
        <v>5</v>
      </c>
      <c r="CF51" s="11">
        <v>5</v>
      </c>
      <c r="CG51" s="11">
        <v>5</v>
      </c>
      <c r="CH51" s="11">
        <v>5</v>
      </c>
      <c r="CI51" s="11">
        <v>5</v>
      </c>
      <c r="CJ51" s="11">
        <v>5</v>
      </c>
      <c r="CK51" s="11">
        <v>4</v>
      </c>
      <c r="CL51" s="11">
        <v>2</v>
      </c>
      <c r="CM51" s="11">
        <v>5</v>
      </c>
      <c r="CN51" s="11">
        <v>3</v>
      </c>
      <c r="CO51" s="11">
        <v>6</v>
      </c>
      <c r="CP51" s="11">
        <v>4</v>
      </c>
      <c r="CQ51" s="11">
        <v>6</v>
      </c>
      <c r="CR51" s="11">
        <v>6</v>
      </c>
      <c r="CS51" s="11">
        <v>6</v>
      </c>
      <c r="CT51" s="11">
        <v>4</v>
      </c>
      <c r="CU51" s="11">
        <v>6</v>
      </c>
      <c r="CV51" s="11">
        <v>4</v>
      </c>
      <c r="CW51" s="11">
        <v>6</v>
      </c>
      <c r="CX51" s="11">
        <v>4</v>
      </c>
      <c r="CY51" s="2" t="s">
        <v>27</v>
      </c>
      <c r="CZ51" s="9" t="s">
        <v>718</v>
      </c>
      <c r="DA51" t="str">
        <f>LOOKUP(W51,Matrix!$A$1:$A$6,Matrix!$B$1:$B$6)</f>
        <v>Acceptable</v>
      </c>
      <c r="DB51" t="str">
        <f>LOOKUP(X51,Matrix!$A$1:$A$6,Matrix!$B$1:$B$6)</f>
        <v>Acceptable</v>
      </c>
      <c r="DC51" t="str">
        <f>LOOKUP(Y51,Matrix!$A$1:$A$6,Matrix!$B$1:$B$6)</f>
        <v>Acceptable</v>
      </c>
      <c r="DD51" t="str">
        <f>LOOKUP(Z51,Matrix!$A$1:$A$6,Matrix!$B$1:$B$6)</f>
        <v>Acceptable</v>
      </c>
      <c r="DE51" t="str">
        <f>LOOKUP(AA51,Matrix!$A$1:$A$6,Matrix!$B$1:$B$6)</f>
        <v>Acceptable</v>
      </c>
      <c r="DF51" t="str">
        <f>LOOKUP(AB51,Matrix!$A$1:$A$6,Matrix!$B$1:$B$6)</f>
        <v>Acceptable</v>
      </c>
      <c r="DG51" t="str">
        <f>LOOKUP(AC51,Matrix!$A$1:$A$6,Matrix!$B$1:$B$6)</f>
        <v>Ambivalent</v>
      </c>
      <c r="DH51" t="str">
        <f>LOOKUP(AD51,Matrix!$A$1:$A$6,Matrix!$B$1:$B$6)</f>
        <v>Unacceptable</v>
      </c>
      <c r="DI51" t="str">
        <f>LOOKUP(AE51,Matrix!$A$1:$A$6,Matrix!$B$1:$B$6)</f>
        <v>Acceptable</v>
      </c>
      <c r="DJ51" t="str">
        <f>LOOKUP(AF51,Matrix!$A$1:$A$6,Matrix!$B$1:$B$6)</f>
        <v>Acceptable</v>
      </c>
      <c r="DK51" t="str">
        <f>LOOKUP(AG51,Matrix!$A$1:$A$6,Matrix!$B$1:$B$6)</f>
        <v>Acceptable</v>
      </c>
      <c r="DL51" t="str">
        <f>LOOKUP(AH51,Matrix!$A$1:$A$6,Matrix!$B$1:$B$6)</f>
        <v>Acceptable</v>
      </c>
      <c r="DM51" t="str">
        <f>LOOKUP(AI51,Matrix!$A$1:$A$6,Matrix!$B$1:$B$6)</f>
        <v>Acceptable</v>
      </c>
      <c r="DN51" t="str">
        <f>LOOKUP(AJ51,Matrix!$A$1:$A$6,Matrix!$B$1:$B$6)</f>
        <v>Acceptable</v>
      </c>
      <c r="DO51" t="str">
        <f>LOOKUP(AK51,Matrix!$A$1:$A$6,Matrix!$B$1:$B$6)</f>
        <v>Acceptable</v>
      </c>
      <c r="DP51" t="str">
        <f>LOOKUP(AL51,Matrix!$A$1:$A$6,Matrix!$B$1:$B$6)</f>
        <v>Acceptable</v>
      </c>
      <c r="DQ51" t="str">
        <f>LOOKUP(AM51,Matrix!$A$1:$A$6,Matrix!$B$1:$B$6)</f>
        <v>Acceptable</v>
      </c>
      <c r="DR51" t="str">
        <f>LOOKUP(AN51,Matrix!$A$1:$A$6,Matrix!$B$1:$B$6)</f>
        <v>Acceptable</v>
      </c>
      <c r="DS51" t="str">
        <f>LOOKUP(AO51,Matrix!$A$1:$A$6,Matrix!$B$1:$B$6)</f>
        <v>Acceptable</v>
      </c>
      <c r="DT51" t="str">
        <f>LOOKUP(AP51,Matrix!$A$1:$A$6,Matrix!$B$1:$B$6)</f>
        <v>Acceptable</v>
      </c>
      <c r="DU51" t="str">
        <f>LOOKUP(AQ51,Matrix!$A$1:$A$6,Matrix!$B$1:$B$6)</f>
        <v>Acceptable</v>
      </c>
      <c r="DV51" t="str">
        <f>LOOKUP(AR51,Matrix!$A$1:$A$6,Matrix!$B$1:$B$6)</f>
        <v>Acceptable</v>
      </c>
      <c r="DW51" t="str">
        <f>LOOKUP(AS51,Matrix!$A$1:$A$6,Matrix!$B$1:$B$6)</f>
        <v>Acceptable</v>
      </c>
      <c r="DX51" t="str">
        <f>LOOKUP(AT51,Matrix!$A$1:$A$6,Matrix!$B$1:$B$6)</f>
        <v>Acceptable</v>
      </c>
      <c r="DY51" t="str">
        <f>LOOKUP(AU51,Matrix!$A$1:$A$6,Matrix!$B$1:$B$6)</f>
        <v>Acceptable</v>
      </c>
      <c r="DZ51" t="str">
        <f>LOOKUP(AV51,Matrix!$A$1:$A$6,Matrix!$B$1:$B$6)</f>
        <v>Acceptable</v>
      </c>
      <c r="EA51" t="str">
        <f>LOOKUP(AW51,Matrix!$A$1:$A$6,Matrix!$B$1:$B$6)</f>
        <v>Unacceptable</v>
      </c>
      <c r="EB51" t="str">
        <f>LOOKUP(AX51,Matrix!$A$1:$A$6,Matrix!$B$1:$B$6)</f>
        <v>Unacceptable</v>
      </c>
      <c r="EC51" t="str">
        <f>LOOKUP(AY51,Matrix!$A$1:$A$6,Matrix!$B$1:$B$6)</f>
        <v>Acceptable</v>
      </c>
      <c r="ED51" t="str">
        <f>LOOKUP(AZ51,Matrix!$A$1:$A$6,Matrix!$B$1:$B$6)</f>
        <v>Acceptable</v>
      </c>
      <c r="EE51" t="str">
        <f>LOOKUP(BA51,Matrix!$A$1:$A$6,Matrix!$B$1:$B$6)</f>
        <v>Acceptable</v>
      </c>
      <c r="EF51" t="str">
        <f>LOOKUP(BB51,Matrix!$A$1:$A$6,Matrix!$B$1:$B$6)</f>
        <v>Ambivalent</v>
      </c>
      <c r="EG51" t="str">
        <f>LOOKUP(BC51,Matrix!$A$1:$A$6,Matrix!$B$1:$B$6)</f>
        <v>Acceptable</v>
      </c>
      <c r="EH51" t="str">
        <f>LOOKUP(BD51,Matrix!$A$1:$A$6,Matrix!$B$1:$B$6)</f>
        <v>Acceptable</v>
      </c>
      <c r="EI51" t="str">
        <f>LOOKUP(BE51,Matrix!$A$1:$A$6,Matrix!$B$1:$B$6)</f>
        <v>Acceptable</v>
      </c>
      <c r="EJ51" t="str">
        <f>LOOKUP(BF51,Matrix!$A$1:$A$6,Matrix!$B$1:$B$6)</f>
        <v>Acceptable</v>
      </c>
      <c r="EK51" t="str">
        <f>LOOKUP(BG51,Matrix!$A$1:$A$6,Matrix!$B$1:$B$6)</f>
        <v>Acceptable</v>
      </c>
      <c r="EL51" t="str">
        <f>LOOKUP(BH51,Matrix!$A$1:$A$6,Matrix!$B$1:$B$6)</f>
        <v>Acceptable</v>
      </c>
      <c r="EM51" t="str">
        <f>LOOKUP(BI51,Matrix!$A$1:$A$6,Matrix!$B$1:$B$6)</f>
        <v>Acceptable</v>
      </c>
      <c r="EN51" t="str">
        <f>LOOKUP(BJ51,Matrix!$A$1:$A$6,Matrix!$B$1:$B$6)</f>
        <v>Acceptable</v>
      </c>
      <c r="EO51" t="str">
        <f>LOOKUP(BK51,Matrix!$A$1:$A$6,Matrix!$B$1:$B$6)</f>
        <v>Acceptable</v>
      </c>
      <c r="EP51" t="str">
        <f>LOOKUP(BL51,Matrix!$A$1:$A$6,Matrix!$B$1:$B$6)</f>
        <v>Acceptable</v>
      </c>
      <c r="EQ51" t="str">
        <f>LOOKUP(BM51,Matrix!$A$1:$A$6,Matrix!$B$1:$B$6)</f>
        <v>Acceptable</v>
      </c>
      <c r="ER51" t="str">
        <f>LOOKUP(BN51,Matrix!$A$1:$A$6,Matrix!$B$1:$B$6)</f>
        <v>Acceptable</v>
      </c>
      <c r="ES51" t="str">
        <f>LOOKUP(BO51,Matrix!$A$1:$A$6,Matrix!$B$1:$B$6)</f>
        <v>Acceptable</v>
      </c>
      <c r="ET51" t="str">
        <f>LOOKUP(BP51,Matrix!$A$1:$A$6,Matrix!$B$1:$B$6)</f>
        <v>Acceptable</v>
      </c>
      <c r="EU51" t="str">
        <f>LOOKUP(BQ51,Matrix!$A$1:$A$6,Matrix!$B$1:$B$6)</f>
        <v>Ambivalent</v>
      </c>
      <c r="EV51" t="str">
        <f>LOOKUP(BR51,Matrix!$A$1:$A$6,Matrix!$B$1:$B$6)</f>
        <v>Unacceptable</v>
      </c>
      <c r="EW51" t="str">
        <f>LOOKUP(BS51,Matrix!$A$1:$A$6,Matrix!$B$1:$B$6)</f>
        <v>Acceptable</v>
      </c>
      <c r="EX51" t="str">
        <f>LOOKUP(BT51,Matrix!$A$1:$A$6,Matrix!$B$1:$B$6)</f>
        <v>Acceptable</v>
      </c>
      <c r="EY51" t="str">
        <f>LOOKUP(BU51,Matrix!$A$1:$A$6,Matrix!$B$1:$B$6)</f>
        <v>Acceptable</v>
      </c>
      <c r="EZ51" t="str">
        <f>LOOKUP(BV51,Matrix!$A$1:$A$6,Matrix!$B$1:$B$6)</f>
        <v>Ambivalent</v>
      </c>
      <c r="FA51" t="str">
        <f>LOOKUP(BW51,Matrix!$A$1:$A$6,Matrix!$B$1:$B$6)</f>
        <v>Acceptable</v>
      </c>
      <c r="FB51" t="str">
        <f>LOOKUP(BX51,Matrix!$A$1:$A$6,Matrix!$B$1:$B$6)</f>
        <v>Ambivalent</v>
      </c>
      <c r="FC51" t="str">
        <f>LOOKUP(BY51,Matrix!$A$1:$A$6,Matrix!$B$1:$B$6)</f>
        <v>Acceptable</v>
      </c>
      <c r="FD51" t="str">
        <f>LOOKUP(BZ51,Matrix!$A$1:$A$6,Matrix!$B$1:$B$6)</f>
        <v>Acceptable</v>
      </c>
      <c r="FE51" t="str">
        <f>LOOKUP(CA51,Matrix!$A$1:$A$6,Matrix!$B$1:$B$6)</f>
        <v>Acceptable</v>
      </c>
      <c r="FF51" t="str">
        <f>LOOKUP(CB51,Matrix!$A$1:$A$6,Matrix!$B$1:$B$6)</f>
        <v>Ambivalent</v>
      </c>
      <c r="FG51" t="str">
        <f>LOOKUP(CC51,Matrix!$A$1:$A$6,Matrix!$B$1:$B$6)</f>
        <v>Acceptable</v>
      </c>
      <c r="FH51" t="str">
        <f>LOOKUP(CD51,Matrix!$A$1:$A$6,Matrix!$B$1:$B$6)</f>
        <v>Ambivalent</v>
      </c>
      <c r="FI51" t="str">
        <f>LOOKUP(CE51,Matrix!$A$1:$A$6,Matrix!$B$1:$B$6)</f>
        <v>Acceptable</v>
      </c>
      <c r="FJ51" t="str">
        <f>LOOKUP(CF51,Matrix!$A$1:$A$6,Matrix!$B$1:$B$6)</f>
        <v>Acceptable</v>
      </c>
      <c r="FK51" t="str">
        <f>LOOKUP(CG51,Matrix!$A$1:$A$6,Matrix!$B$1:$B$6)</f>
        <v>Acceptable</v>
      </c>
      <c r="FL51" t="str">
        <f>LOOKUP(CH51,Matrix!$A$1:$A$6,Matrix!$B$1:$B$6)</f>
        <v>Acceptable</v>
      </c>
      <c r="FM51" t="str">
        <f>LOOKUP(CI51,Matrix!$A$1:$A$6,Matrix!$B$1:$B$6)</f>
        <v>Acceptable</v>
      </c>
      <c r="FN51" t="str">
        <f>LOOKUP(CJ51,Matrix!$A$1:$A$6,Matrix!$B$1:$B$6)</f>
        <v>Acceptable</v>
      </c>
      <c r="FO51" t="str">
        <f>LOOKUP(CK51,Matrix!$A$1:$A$6,Matrix!$B$1:$B$6)</f>
        <v>Ambivalent</v>
      </c>
      <c r="FP51" t="str">
        <f>LOOKUP(CL51,Matrix!$A$1:$A$6,Matrix!$B$1:$B$6)</f>
        <v>Unacceptable</v>
      </c>
      <c r="FQ51" t="str">
        <f>LOOKUP(CM51,Matrix!$A$1:$A$6,Matrix!$B$1:$B$6)</f>
        <v>Acceptable</v>
      </c>
      <c r="FR51" t="str">
        <f>LOOKUP(CN51,Matrix!$A$1:$A$6,Matrix!$B$1:$B$6)</f>
        <v>Ambivalent</v>
      </c>
      <c r="FS51" t="str">
        <f>LOOKUP(CO51,Matrix!$A$1:$A$6,Matrix!$B$1:$B$6)</f>
        <v>Acceptable</v>
      </c>
      <c r="FT51" t="str">
        <f>LOOKUP(CP51,Matrix!$A$1:$A$6,Matrix!$B$1:$B$6)</f>
        <v>Ambivalent</v>
      </c>
      <c r="FU51" t="str">
        <f>LOOKUP(CQ51,Matrix!$A$1:$A$6,Matrix!$B$1:$B$6)</f>
        <v>Acceptable</v>
      </c>
      <c r="FV51" t="str">
        <f>LOOKUP(CR51,Matrix!$A$1:$A$6,Matrix!$B$1:$B$6)</f>
        <v>Acceptable</v>
      </c>
      <c r="FW51" t="str">
        <f>LOOKUP(CS51,Matrix!$A$1:$A$6,Matrix!$B$1:$B$6)</f>
        <v>Acceptable</v>
      </c>
      <c r="FX51" t="str">
        <f>LOOKUP(CT51,Matrix!$A$1:$A$6,Matrix!$B$1:$B$6)</f>
        <v>Ambivalent</v>
      </c>
      <c r="FY51" t="str">
        <f>LOOKUP(CU51,Matrix!$A$1:$A$6,Matrix!$B$1:$B$6)</f>
        <v>Acceptable</v>
      </c>
      <c r="FZ51" t="str">
        <f>LOOKUP(CV51,Matrix!$A$1:$A$6,Matrix!$B$1:$B$6)</f>
        <v>Ambivalent</v>
      </c>
      <c r="GA51" t="str">
        <f>LOOKUP(CW51,Matrix!$A$1:$A$6,Matrix!$B$1:$B$6)</f>
        <v>Acceptable</v>
      </c>
      <c r="GB51" t="str">
        <f>LOOKUP(CX51,Matrix!$A$1:$A$6,Matrix!$B$1:$B$6)</f>
        <v>Ambivalent</v>
      </c>
    </row>
    <row r="52" spans="1:184" ht="15.75" customHeight="1" x14ac:dyDescent="0.2">
      <c r="A52" s="7">
        <v>41819.664302962956</v>
      </c>
      <c r="B52" s="1">
        <v>61</v>
      </c>
      <c r="C52" s="1" t="s">
        <v>551</v>
      </c>
      <c r="D52" s="1" t="s">
        <v>552</v>
      </c>
      <c r="E52" s="1" t="s">
        <v>553</v>
      </c>
      <c r="F52" s="1" t="s">
        <v>554</v>
      </c>
      <c r="G52" s="1" t="s">
        <v>555</v>
      </c>
      <c r="H52" s="1" t="s">
        <v>556</v>
      </c>
      <c r="I52" s="1" t="s">
        <v>557</v>
      </c>
      <c r="J52" s="1">
        <v>4</v>
      </c>
      <c r="K52" s="1">
        <v>1</v>
      </c>
      <c r="L52" s="1" t="s">
        <v>558</v>
      </c>
      <c r="N52" s="1">
        <v>1987</v>
      </c>
      <c r="O52" s="1">
        <v>1</v>
      </c>
      <c r="P52" s="1" t="s">
        <v>559</v>
      </c>
      <c r="Q52" s="1" t="s">
        <v>560</v>
      </c>
      <c r="R52" s="1" t="s">
        <v>561</v>
      </c>
      <c r="S52" s="1">
        <v>7</v>
      </c>
      <c r="T52" s="1">
        <v>5</v>
      </c>
      <c r="U52" s="1">
        <v>40</v>
      </c>
      <c r="V52" s="1">
        <f t="shared" si="0"/>
        <v>200</v>
      </c>
      <c r="W52" s="11">
        <v>6</v>
      </c>
      <c r="X52" s="11">
        <v>4</v>
      </c>
      <c r="Y52" s="11">
        <v>6</v>
      </c>
      <c r="Z52" s="11">
        <v>6</v>
      </c>
      <c r="AA52" s="11">
        <v>4</v>
      </c>
      <c r="AB52" s="11">
        <v>6</v>
      </c>
      <c r="AC52" s="11">
        <v>6</v>
      </c>
      <c r="AD52" s="11">
        <v>3</v>
      </c>
      <c r="AE52" s="11">
        <v>4</v>
      </c>
      <c r="AF52" s="11">
        <v>6</v>
      </c>
      <c r="AG52" s="11">
        <v>6</v>
      </c>
      <c r="AH52" s="11">
        <v>6</v>
      </c>
      <c r="AI52" s="11">
        <v>6</v>
      </c>
      <c r="AJ52" s="11">
        <v>6</v>
      </c>
      <c r="AK52" s="11">
        <v>6</v>
      </c>
      <c r="AL52" s="11">
        <v>6</v>
      </c>
      <c r="AM52" s="11">
        <v>6</v>
      </c>
      <c r="AN52" s="11">
        <v>6</v>
      </c>
      <c r="AO52" s="11">
        <v>6</v>
      </c>
      <c r="AP52" s="11">
        <v>6</v>
      </c>
      <c r="AQ52" s="11">
        <v>6</v>
      </c>
      <c r="AR52" s="11">
        <v>4</v>
      </c>
      <c r="AS52" s="11">
        <v>6</v>
      </c>
      <c r="AT52" s="11">
        <v>6</v>
      </c>
      <c r="AU52" s="11">
        <v>4</v>
      </c>
      <c r="AV52" s="11">
        <v>6</v>
      </c>
      <c r="AW52" s="11">
        <v>6</v>
      </c>
      <c r="AX52" s="11">
        <v>3</v>
      </c>
      <c r="AY52" s="11">
        <v>4</v>
      </c>
      <c r="AZ52" s="11">
        <v>6</v>
      </c>
      <c r="BA52" s="11">
        <v>6</v>
      </c>
      <c r="BB52" s="11">
        <v>6</v>
      </c>
      <c r="BC52" s="11">
        <v>6</v>
      </c>
      <c r="BD52" s="11">
        <v>6</v>
      </c>
      <c r="BE52" s="11">
        <v>6</v>
      </c>
      <c r="BF52" s="11">
        <v>6</v>
      </c>
      <c r="BG52" s="11">
        <v>6</v>
      </c>
      <c r="BH52" s="11">
        <v>6</v>
      </c>
      <c r="BI52" s="11">
        <v>6</v>
      </c>
      <c r="BJ52" s="11">
        <v>6</v>
      </c>
      <c r="BK52" s="11">
        <v>6</v>
      </c>
      <c r="BL52" s="11">
        <v>4</v>
      </c>
      <c r="BM52" s="11">
        <v>6</v>
      </c>
      <c r="BN52" s="11">
        <v>6</v>
      </c>
      <c r="BO52" s="11">
        <v>4</v>
      </c>
      <c r="BP52" s="11">
        <v>6</v>
      </c>
      <c r="BQ52" s="11">
        <v>6</v>
      </c>
      <c r="BR52" s="11">
        <v>3</v>
      </c>
      <c r="BS52" s="11">
        <v>4</v>
      </c>
      <c r="BT52" s="11">
        <v>6</v>
      </c>
      <c r="BU52" s="11">
        <v>6</v>
      </c>
      <c r="BV52" s="11">
        <v>6</v>
      </c>
      <c r="BW52" s="11">
        <v>6</v>
      </c>
      <c r="BX52" s="11">
        <v>6</v>
      </c>
      <c r="BY52" s="11">
        <v>6</v>
      </c>
      <c r="BZ52" s="11">
        <v>6</v>
      </c>
      <c r="CA52" s="11">
        <v>6</v>
      </c>
      <c r="CB52" s="11">
        <v>6</v>
      </c>
      <c r="CC52" s="11">
        <v>6</v>
      </c>
      <c r="CD52" s="11">
        <v>6</v>
      </c>
      <c r="CE52" s="11">
        <v>6</v>
      </c>
      <c r="CF52" s="11">
        <v>4</v>
      </c>
      <c r="CG52" s="11">
        <v>6</v>
      </c>
      <c r="CH52" s="11">
        <v>6</v>
      </c>
      <c r="CI52" s="11">
        <v>4</v>
      </c>
      <c r="CJ52" s="11">
        <v>6</v>
      </c>
      <c r="CK52" s="11">
        <v>6</v>
      </c>
      <c r="CL52" s="11">
        <v>3</v>
      </c>
      <c r="CM52" s="11">
        <v>4</v>
      </c>
      <c r="CN52" s="11">
        <v>6</v>
      </c>
      <c r="CO52" s="11">
        <v>6</v>
      </c>
      <c r="CP52" s="11">
        <v>6</v>
      </c>
      <c r="CQ52" s="11">
        <v>6</v>
      </c>
      <c r="CR52" s="11">
        <v>6</v>
      </c>
      <c r="CS52" s="11">
        <v>6</v>
      </c>
      <c r="CT52" s="11">
        <v>6</v>
      </c>
      <c r="CU52" s="11">
        <v>6</v>
      </c>
      <c r="CV52" s="11">
        <v>6</v>
      </c>
      <c r="CW52" s="11">
        <v>6</v>
      </c>
      <c r="CX52" s="11">
        <v>6</v>
      </c>
      <c r="CY52" s="2" t="s">
        <v>27</v>
      </c>
      <c r="CZ52" s="9" t="s">
        <v>719</v>
      </c>
      <c r="DA52" t="str">
        <f>LOOKUP(W52,Matrix!$A$1:$A$6,Matrix!$B$1:$B$6)</f>
        <v>Acceptable</v>
      </c>
      <c r="DB52" t="str">
        <f>LOOKUP(X52,Matrix!$A$1:$A$6,Matrix!$B$1:$B$6)</f>
        <v>Ambivalent</v>
      </c>
      <c r="DC52" t="str">
        <f>LOOKUP(Y52,Matrix!$A$1:$A$6,Matrix!$B$1:$B$6)</f>
        <v>Acceptable</v>
      </c>
      <c r="DD52" t="str">
        <f>LOOKUP(Z52,Matrix!$A$1:$A$6,Matrix!$B$1:$B$6)</f>
        <v>Acceptable</v>
      </c>
      <c r="DE52" t="str">
        <f>LOOKUP(AA52,Matrix!$A$1:$A$6,Matrix!$B$1:$B$6)</f>
        <v>Ambivalent</v>
      </c>
      <c r="DF52" t="str">
        <f>LOOKUP(AB52,Matrix!$A$1:$A$6,Matrix!$B$1:$B$6)</f>
        <v>Acceptable</v>
      </c>
      <c r="DG52" t="str">
        <f>LOOKUP(AC52,Matrix!$A$1:$A$6,Matrix!$B$1:$B$6)</f>
        <v>Acceptable</v>
      </c>
      <c r="DH52" t="str">
        <f>LOOKUP(AD52,Matrix!$A$1:$A$6,Matrix!$B$1:$B$6)</f>
        <v>Ambivalent</v>
      </c>
      <c r="DI52" t="str">
        <f>LOOKUP(AE52,Matrix!$A$1:$A$6,Matrix!$B$1:$B$6)</f>
        <v>Ambivalent</v>
      </c>
      <c r="DJ52" t="str">
        <f>LOOKUP(AF52,Matrix!$A$1:$A$6,Matrix!$B$1:$B$6)</f>
        <v>Acceptable</v>
      </c>
      <c r="DK52" t="str">
        <f>LOOKUP(AG52,Matrix!$A$1:$A$6,Matrix!$B$1:$B$6)</f>
        <v>Acceptable</v>
      </c>
      <c r="DL52" t="str">
        <f>LOOKUP(AH52,Matrix!$A$1:$A$6,Matrix!$B$1:$B$6)</f>
        <v>Acceptable</v>
      </c>
      <c r="DM52" t="str">
        <f>LOOKUP(AI52,Matrix!$A$1:$A$6,Matrix!$B$1:$B$6)</f>
        <v>Acceptable</v>
      </c>
      <c r="DN52" t="str">
        <f>LOOKUP(AJ52,Matrix!$A$1:$A$6,Matrix!$B$1:$B$6)</f>
        <v>Acceptable</v>
      </c>
      <c r="DO52" t="str">
        <f>LOOKUP(AK52,Matrix!$A$1:$A$6,Matrix!$B$1:$B$6)</f>
        <v>Acceptable</v>
      </c>
      <c r="DP52" t="str">
        <f>LOOKUP(AL52,Matrix!$A$1:$A$6,Matrix!$B$1:$B$6)</f>
        <v>Acceptable</v>
      </c>
      <c r="DQ52" t="str">
        <f>LOOKUP(AM52,Matrix!$A$1:$A$6,Matrix!$B$1:$B$6)</f>
        <v>Acceptable</v>
      </c>
      <c r="DR52" t="str">
        <f>LOOKUP(AN52,Matrix!$A$1:$A$6,Matrix!$B$1:$B$6)</f>
        <v>Acceptable</v>
      </c>
      <c r="DS52" t="str">
        <f>LOOKUP(AO52,Matrix!$A$1:$A$6,Matrix!$B$1:$B$6)</f>
        <v>Acceptable</v>
      </c>
      <c r="DT52" t="str">
        <f>LOOKUP(AP52,Matrix!$A$1:$A$6,Matrix!$B$1:$B$6)</f>
        <v>Acceptable</v>
      </c>
      <c r="DU52" t="str">
        <f>LOOKUP(AQ52,Matrix!$A$1:$A$6,Matrix!$B$1:$B$6)</f>
        <v>Acceptable</v>
      </c>
      <c r="DV52" t="str">
        <f>LOOKUP(AR52,Matrix!$A$1:$A$6,Matrix!$B$1:$B$6)</f>
        <v>Ambivalent</v>
      </c>
      <c r="DW52" t="str">
        <f>LOOKUP(AS52,Matrix!$A$1:$A$6,Matrix!$B$1:$B$6)</f>
        <v>Acceptable</v>
      </c>
      <c r="DX52" t="str">
        <f>LOOKUP(AT52,Matrix!$A$1:$A$6,Matrix!$B$1:$B$6)</f>
        <v>Acceptable</v>
      </c>
      <c r="DY52" t="str">
        <f>LOOKUP(AU52,Matrix!$A$1:$A$6,Matrix!$B$1:$B$6)</f>
        <v>Ambivalent</v>
      </c>
      <c r="DZ52" t="str">
        <f>LOOKUP(AV52,Matrix!$A$1:$A$6,Matrix!$B$1:$B$6)</f>
        <v>Acceptable</v>
      </c>
      <c r="EA52" t="str">
        <f>LOOKUP(AW52,Matrix!$A$1:$A$6,Matrix!$B$1:$B$6)</f>
        <v>Acceptable</v>
      </c>
      <c r="EB52" t="str">
        <f>LOOKUP(AX52,Matrix!$A$1:$A$6,Matrix!$B$1:$B$6)</f>
        <v>Ambivalent</v>
      </c>
      <c r="EC52" t="str">
        <f>LOOKUP(AY52,Matrix!$A$1:$A$6,Matrix!$B$1:$B$6)</f>
        <v>Ambivalent</v>
      </c>
      <c r="ED52" t="str">
        <f>LOOKUP(AZ52,Matrix!$A$1:$A$6,Matrix!$B$1:$B$6)</f>
        <v>Acceptable</v>
      </c>
      <c r="EE52" t="str">
        <f>LOOKUP(BA52,Matrix!$A$1:$A$6,Matrix!$B$1:$B$6)</f>
        <v>Acceptable</v>
      </c>
      <c r="EF52" t="str">
        <f>LOOKUP(BB52,Matrix!$A$1:$A$6,Matrix!$B$1:$B$6)</f>
        <v>Acceptable</v>
      </c>
      <c r="EG52" t="str">
        <f>LOOKUP(BC52,Matrix!$A$1:$A$6,Matrix!$B$1:$B$6)</f>
        <v>Acceptable</v>
      </c>
      <c r="EH52" t="str">
        <f>LOOKUP(BD52,Matrix!$A$1:$A$6,Matrix!$B$1:$B$6)</f>
        <v>Acceptable</v>
      </c>
      <c r="EI52" t="str">
        <f>LOOKUP(BE52,Matrix!$A$1:$A$6,Matrix!$B$1:$B$6)</f>
        <v>Acceptable</v>
      </c>
      <c r="EJ52" t="str">
        <f>LOOKUP(BF52,Matrix!$A$1:$A$6,Matrix!$B$1:$B$6)</f>
        <v>Acceptable</v>
      </c>
      <c r="EK52" t="str">
        <f>LOOKUP(BG52,Matrix!$A$1:$A$6,Matrix!$B$1:$B$6)</f>
        <v>Acceptable</v>
      </c>
      <c r="EL52" t="str">
        <f>LOOKUP(BH52,Matrix!$A$1:$A$6,Matrix!$B$1:$B$6)</f>
        <v>Acceptable</v>
      </c>
      <c r="EM52" t="str">
        <f>LOOKUP(BI52,Matrix!$A$1:$A$6,Matrix!$B$1:$B$6)</f>
        <v>Acceptable</v>
      </c>
      <c r="EN52" t="str">
        <f>LOOKUP(BJ52,Matrix!$A$1:$A$6,Matrix!$B$1:$B$6)</f>
        <v>Acceptable</v>
      </c>
      <c r="EO52" t="str">
        <f>LOOKUP(BK52,Matrix!$A$1:$A$6,Matrix!$B$1:$B$6)</f>
        <v>Acceptable</v>
      </c>
      <c r="EP52" t="str">
        <f>LOOKUP(BL52,Matrix!$A$1:$A$6,Matrix!$B$1:$B$6)</f>
        <v>Ambivalent</v>
      </c>
      <c r="EQ52" t="str">
        <f>LOOKUP(BM52,Matrix!$A$1:$A$6,Matrix!$B$1:$B$6)</f>
        <v>Acceptable</v>
      </c>
      <c r="ER52" t="str">
        <f>LOOKUP(BN52,Matrix!$A$1:$A$6,Matrix!$B$1:$B$6)</f>
        <v>Acceptable</v>
      </c>
      <c r="ES52" t="str">
        <f>LOOKUP(BO52,Matrix!$A$1:$A$6,Matrix!$B$1:$B$6)</f>
        <v>Ambivalent</v>
      </c>
      <c r="ET52" t="str">
        <f>LOOKUP(BP52,Matrix!$A$1:$A$6,Matrix!$B$1:$B$6)</f>
        <v>Acceptable</v>
      </c>
      <c r="EU52" t="str">
        <f>LOOKUP(BQ52,Matrix!$A$1:$A$6,Matrix!$B$1:$B$6)</f>
        <v>Acceptable</v>
      </c>
      <c r="EV52" t="str">
        <f>LOOKUP(BR52,Matrix!$A$1:$A$6,Matrix!$B$1:$B$6)</f>
        <v>Ambivalent</v>
      </c>
      <c r="EW52" t="str">
        <f>LOOKUP(BS52,Matrix!$A$1:$A$6,Matrix!$B$1:$B$6)</f>
        <v>Ambivalent</v>
      </c>
      <c r="EX52" t="str">
        <f>LOOKUP(BT52,Matrix!$A$1:$A$6,Matrix!$B$1:$B$6)</f>
        <v>Acceptable</v>
      </c>
      <c r="EY52" t="str">
        <f>LOOKUP(BU52,Matrix!$A$1:$A$6,Matrix!$B$1:$B$6)</f>
        <v>Acceptable</v>
      </c>
      <c r="EZ52" t="str">
        <f>LOOKUP(BV52,Matrix!$A$1:$A$6,Matrix!$B$1:$B$6)</f>
        <v>Acceptable</v>
      </c>
      <c r="FA52" t="str">
        <f>LOOKUP(BW52,Matrix!$A$1:$A$6,Matrix!$B$1:$B$6)</f>
        <v>Acceptable</v>
      </c>
      <c r="FB52" t="str">
        <f>LOOKUP(BX52,Matrix!$A$1:$A$6,Matrix!$B$1:$B$6)</f>
        <v>Acceptable</v>
      </c>
      <c r="FC52" t="str">
        <f>LOOKUP(BY52,Matrix!$A$1:$A$6,Matrix!$B$1:$B$6)</f>
        <v>Acceptable</v>
      </c>
      <c r="FD52" t="str">
        <f>LOOKUP(BZ52,Matrix!$A$1:$A$6,Matrix!$B$1:$B$6)</f>
        <v>Acceptable</v>
      </c>
      <c r="FE52" t="str">
        <f>LOOKUP(CA52,Matrix!$A$1:$A$6,Matrix!$B$1:$B$6)</f>
        <v>Acceptable</v>
      </c>
      <c r="FF52" t="str">
        <f>LOOKUP(CB52,Matrix!$A$1:$A$6,Matrix!$B$1:$B$6)</f>
        <v>Acceptable</v>
      </c>
      <c r="FG52" t="str">
        <f>LOOKUP(CC52,Matrix!$A$1:$A$6,Matrix!$B$1:$B$6)</f>
        <v>Acceptable</v>
      </c>
      <c r="FH52" t="str">
        <f>LOOKUP(CD52,Matrix!$A$1:$A$6,Matrix!$B$1:$B$6)</f>
        <v>Acceptable</v>
      </c>
      <c r="FI52" t="str">
        <f>LOOKUP(CE52,Matrix!$A$1:$A$6,Matrix!$B$1:$B$6)</f>
        <v>Acceptable</v>
      </c>
      <c r="FJ52" t="str">
        <f>LOOKUP(CF52,Matrix!$A$1:$A$6,Matrix!$B$1:$B$6)</f>
        <v>Ambivalent</v>
      </c>
      <c r="FK52" t="str">
        <f>LOOKUP(CG52,Matrix!$A$1:$A$6,Matrix!$B$1:$B$6)</f>
        <v>Acceptable</v>
      </c>
      <c r="FL52" t="str">
        <f>LOOKUP(CH52,Matrix!$A$1:$A$6,Matrix!$B$1:$B$6)</f>
        <v>Acceptable</v>
      </c>
      <c r="FM52" t="str">
        <f>LOOKUP(CI52,Matrix!$A$1:$A$6,Matrix!$B$1:$B$6)</f>
        <v>Ambivalent</v>
      </c>
      <c r="FN52" t="str">
        <f>LOOKUP(CJ52,Matrix!$A$1:$A$6,Matrix!$B$1:$B$6)</f>
        <v>Acceptable</v>
      </c>
      <c r="FO52" t="str">
        <f>LOOKUP(CK52,Matrix!$A$1:$A$6,Matrix!$B$1:$B$6)</f>
        <v>Acceptable</v>
      </c>
      <c r="FP52" t="str">
        <f>LOOKUP(CL52,Matrix!$A$1:$A$6,Matrix!$B$1:$B$6)</f>
        <v>Ambivalent</v>
      </c>
      <c r="FQ52" t="str">
        <f>LOOKUP(CM52,Matrix!$A$1:$A$6,Matrix!$B$1:$B$6)</f>
        <v>Ambivalent</v>
      </c>
      <c r="FR52" t="str">
        <f>LOOKUP(CN52,Matrix!$A$1:$A$6,Matrix!$B$1:$B$6)</f>
        <v>Acceptable</v>
      </c>
      <c r="FS52" t="str">
        <f>LOOKUP(CO52,Matrix!$A$1:$A$6,Matrix!$B$1:$B$6)</f>
        <v>Acceptable</v>
      </c>
      <c r="FT52" t="str">
        <f>LOOKUP(CP52,Matrix!$A$1:$A$6,Matrix!$B$1:$B$6)</f>
        <v>Acceptable</v>
      </c>
      <c r="FU52" t="str">
        <f>LOOKUP(CQ52,Matrix!$A$1:$A$6,Matrix!$B$1:$B$6)</f>
        <v>Acceptable</v>
      </c>
      <c r="FV52" t="str">
        <f>LOOKUP(CR52,Matrix!$A$1:$A$6,Matrix!$B$1:$B$6)</f>
        <v>Acceptable</v>
      </c>
      <c r="FW52" t="str">
        <f>LOOKUP(CS52,Matrix!$A$1:$A$6,Matrix!$B$1:$B$6)</f>
        <v>Acceptable</v>
      </c>
      <c r="FX52" t="str">
        <f>LOOKUP(CT52,Matrix!$A$1:$A$6,Matrix!$B$1:$B$6)</f>
        <v>Acceptable</v>
      </c>
      <c r="FY52" t="str">
        <f>LOOKUP(CU52,Matrix!$A$1:$A$6,Matrix!$B$1:$B$6)</f>
        <v>Acceptable</v>
      </c>
      <c r="FZ52" t="str">
        <f>LOOKUP(CV52,Matrix!$A$1:$A$6,Matrix!$B$1:$B$6)</f>
        <v>Acceptable</v>
      </c>
      <c r="GA52" t="str">
        <f>LOOKUP(CW52,Matrix!$A$1:$A$6,Matrix!$B$1:$B$6)</f>
        <v>Acceptable</v>
      </c>
      <c r="GB52" t="str">
        <f>LOOKUP(CX52,Matrix!$A$1:$A$6,Matrix!$B$1:$B$6)</f>
        <v>Acceptable</v>
      </c>
    </row>
    <row r="53" spans="1:184" ht="15.75" customHeight="1" x14ac:dyDescent="0.2">
      <c r="A53" s="7">
        <v>41819.670028831024</v>
      </c>
      <c r="B53" s="1">
        <v>44</v>
      </c>
      <c r="C53" s="1" t="s">
        <v>562</v>
      </c>
      <c r="D53" s="1" t="s">
        <v>563</v>
      </c>
      <c r="E53" s="1" t="s">
        <v>564</v>
      </c>
      <c r="F53" s="1" t="s">
        <v>565</v>
      </c>
      <c r="G53" s="1" t="s">
        <v>566</v>
      </c>
      <c r="H53" s="1" t="s">
        <v>567</v>
      </c>
      <c r="I53" s="1" t="s">
        <v>568</v>
      </c>
      <c r="J53" s="1">
        <v>5</v>
      </c>
      <c r="K53" s="1">
        <v>2</v>
      </c>
      <c r="L53" s="1" t="s">
        <v>569</v>
      </c>
      <c r="N53" s="1">
        <v>2000</v>
      </c>
      <c r="O53" s="1">
        <v>2</v>
      </c>
      <c r="P53" s="1" t="s">
        <v>570</v>
      </c>
      <c r="Q53" s="1" t="s">
        <v>571</v>
      </c>
      <c r="R53" s="1" t="s">
        <v>572</v>
      </c>
      <c r="S53" s="1">
        <v>9</v>
      </c>
      <c r="T53" s="1">
        <v>5</v>
      </c>
      <c r="U53" s="1">
        <v>30</v>
      </c>
      <c r="V53" s="1">
        <f t="shared" si="0"/>
        <v>150</v>
      </c>
      <c r="W53" s="11">
        <v>5</v>
      </c>
      <c r="X53" s="11">
        <v>5</v>
      </c>
      <c r="Y53" s="11">
        <v>2</v>
      </c>
      <c r="Z53" s="11">
        <v>1</v>
      </c>
      <c r="AA53" s="11">
        <v>1</v>
      </c>
      <c r="AB53" s="11">
        <v>1</v>
      </c>
      <c r="AC53" s="11">
        <v>1</v>
      </c>
      <c r="AD53" s="11">
        <v>1</v>
      </c>
      <c r="AE53" s="11">
        <v>5</v>
      </c>
      <c r="AF53" s="11">
        <v>5</v>
      </c>
      <c r="AG53" s="11">
        <v>6</v>
      </c>
      <c r="AH53" s="11">
        <v>6</v>
      </c>
      <c r="AI53" s="11">
        <v>6</v>
      </c>
      <c r="AJ53" s="11">
        <v>3</v>
      </c>
      <c r="AK53" s="11">
        <v>4</v>
      </c>
      <c r="AL53" s="11">
        <v>6</v>
      </c>
      <c r="AM53" s="11">
        <v>2</v>
      </c>
      <c r="AN53" s="11">
        <v>4</v>
      </c>
      <c r="AO53" s="11">
        <v>6</v>
      </c>
      <c r="AP53" s="11">
        <v>3</v>
      </c>
      <c r="AQ53" s="11">
        <v>5</v>
      </c>
      <c r="AR53" s="11">
        <v>5</v>
      </c>
      <c r="AS53" s="11">
        <v>2</v>
      </c>
      <c r="AT53" s="11">
        <v>1</v>
      </c>
      <c r="AU53" s="11">
        <v>1</v>
      </c>
      <c r="AV53" s="11">
        <v>2</v>
      </c>
      <c r="AW53" s="11">
        <v>1</v>
      </c>
      <c r="AX53" s="11">
        <v>1</v>
      </c>
      <c r="AY53" s="11">
        <v>5</v>
      </c>
      <c r="AZ53" s="11">
        <v>1</v>
      </c>
      <c r="BA53" s="11">
        <v>6</v>
      </c>
      <c r="BB53" s="11">
        <v>3</v>
      </c>
      <c r="BC53" s="11">
        <v>6</v>
      </c>
      <c r="BD53" s="11">
        <v>1</v>
      </c>
      <c r="BE53" s="11">
        <v>4</v>
      </c>
      <c r="BF53" s="11">
        <v>4</v>
      </c>
      <c r="BG53" s="11">
        <v>2</v>
      </c>
      <c r="BH53" s="11">
        <v>6</v>
      </c>
      <c r="BI53" s="11">
        <v>4</v>
      </c>
      <c r="BJ53" s="11">
        <v>1</v>
      </c>
      <c r="BK53" s="11">
        <v>5</v>
      </c>
      <c r="BL53" s="11">
        <v>5</v>
      </c>
      <c r="BM53" s="11">
        <v>2</v>
      </c>
      <c r="BN53" s="11">
        <v>1</v>
      </c>
      <c r="BO53" s="11">
        <v>1</v>
      </c>
      <c r="BP53" s="11">
        <v>1</v>
      </c>
      <c r="BQ53" s="11">
        <v>1</v>
      </c>
      <c r="BR53" s="11">
        <v>1</v>
      </c>
      <c r="BS53" s="11">
        <v>5</v>
      </c>
      <c r="BT53" s="11">
        <v>6</v>
      </c>
      <c r="BU53" s="11">
        <v>6</v>
      </c>
      <c r="BV53" s="11">
        <v>4</v>
      </c>
      <c r="BW53" s="11">
        <v>6</v>
      </c>
      <c r="BX53" s="11">
        <v>3</v>
      </c>
      <c r="BY53" s="11">
        <v>6</v>
      </c>
      <c r="BZ53" s="11">
        <v>6</v>
      </c>
      <c r="CA53" s="11">
        <v>2</v>
      </c>
      <c r="CB53" s="11">
        <v>4</v>
      </c>
      <c r="CC53" s="11">
        <v>4</v>
      </c>
      <c r="CD53" s="11">
        <v>4</v>
      </c>
      <c r="CE53" s="11">
        <v>5</v>
      </c>
      <c r="CF53" s="11">
        <v>5</v>
      </c>
      <c r="CG53" s="11">
        <v>2</v>
      </c>
      <c r="CH53" s="11">
        <v>2</v>
      </c>
      <c r="CI53" s="11">
        <v>1</v>
      </c>
      <c r="CJ53" s="11">
        <v>1</v>
      </c>
      <c r="CK53" s="11">
        <v>6</v>
      </c>
      <c r="CL53" s="11">
        <v>1</v>
      </c>
      <c r="CM53" s="11">
        <v>5</v>
      </c>
      <c r="CN53" s="11">
        <v>1</v>
      </c>
      <c r="CO53" s="11">
        <v>6</v>
      </c>
      <c r="CP53" s="11">
        <v>5</v>
      </c>
      <c r="CQ53" s="11">
        <v>6</v>
      </c>
      <c r="CR53" s="11">
        <v>6</v>
      </c>
      <c r="CS53" s="11">
        <v>6</v>
      </c>
      <c r="CT53" s="11">
        <v>4</v>
      </c>
      <c r="CU53" s="11">
        <v>2</v>
      </c>
      <c r="CV53" s="11">
        <v>5</v>
      </c>
      <c r="CW53" s="11">
        <v>6</v>
      </c>
      <c r="CX53" s="11">
        <v>2</v>
      </c>
      <c r="CY53" s="2" t="s">
        <v>28</v>
      </c>
      <c r="CZ53" s="9" t="s">
        <v>719</v>
      </c>
      <c r="DA53" t="str">
        <f>LOOKUP(W53,Matrix!$A$1:$A$6,Matrix!$B$1:$B$6)</f>
        <v>Acceptable</v>
      </c>
      <c r="DB53" t="str">
        <f>LOOKUP(X53,Matrix!$A$1:$A$6,Matrix!$B$1:$B$6)</f>
        <v>Acceptable</v>
      </c>
      <c r="DC53" t="str">
        <f>LOOKUP(Y53,Matrix!$A$1:$A$6,Matrix!$B$1:$B$6)</f>
        <v>Unacceptable</v>
      </c>
      <c r="DD53" t="str">
        <f>LOOKUP(Z53,Matrix!$A$1:$A$6,Matrix!$B$1:$B$6)</f>
        <v>Unacceptable</v>
      </c>
      <c r="DE53" t="str">
        <f>LOOKUP(AA53,Matrix!$A$1:$A$6,Matrix!$B$1:$B$6)</f>
        <v>Unacceptable</v>
      </c>
      <c r="DF53" t="str">
        <f>LOOKUP(AB53,Matrix!$A$1:$A$6,Matrix!$B$1:$B$6)</f>
        <v>Unacceptable</v>
      </c>
      <c r="DG53" t="str">
        <f>LOOKUP(AC53,Matrix!$A$1:$A$6,Matrix!$B$1:$B$6)</f>
        <v>Unacceptable</v>
      </c>
      <c r="DH53" t="str">
        <f>LOOKUP(AD53,Matrix!$A$1:$A$6,Matrix!$B$1:$B$6)</f>
        <v>Unacceptable</v>
      </c>
      <c r="DI53" t="str">
        <f>LOOKUP(AE53,Matrix!$A$1:$A$6,Matrix!$B$1:$B$6)</f>
        <v>Acceptable</v>
      </c>
      <c r="DJ53" t="str">
        <f>LOOKUP(AF53,Matrix!$A$1:$A$6,Matrix!$B$1:$B$6)</f>
        <v>Acceptable</v>
      </c>
      <c r="DK53" t="str">
        <f>LOOKUP(AG53,Matrix!$A$1:$A$6,Matrix!$B$1:$B$6)</f>
        <v>Acceptable</v>
      </c>
      <c r="DL53" t="str">
        <f>LOOKUP(AH53,Matrix!$A$1:$A$6,Matrix!$B$1:$B$6)</f>
        <v>Acceptable</v>
      </c>
      <c r="DM53" t="str">
        <f>LOOKUP(AI53,Matrix!$A$1:$A$6,Matrix!$B$1:$B$6)</f>
        <v>Acceptable</v>
      </c>
      <c r="DN53" t="str">
        <f>LOOKUP(AJ53,Matrix!$A$1:$A$6,Matrix!$B$1:$B$6)</f>
        <v>Ambivalent</v>
      </c>
      <c r="DO53" t="str">
        <f>LOOKUP(AK53,Matrix!$A$1:$A$6,Matrix!$B$1:$B$6)</f>
        <v>Ambivalent</v>
      </c>
      <c r="DP53" t="str">
        <f>LOOKUP(AL53,Matrix!$A$1:$A$6,Matrix!$B$1:$B$6)</f>
        <v>Acceptable</v>
      </c>
      <c r="DQ53" t="str">
        <f>LOOKUP(AM53,Matrix!$A$1:$A$6,Matrix!$B$1:$B$6)</f>
        <v>Unacceptable</v>
      </c>
      <c r="DR53" t="str">
        <f>LOOKUP(AN53,Matrix!$A$1:$A$6,Matrix!$B$1:$B$6)</f>
        <v>Ambivalent</v>
      </c>
      <c r="DS53" t="str">
        <f>LOOKUP(AO53,Matrix!$A$1:$A$6,Matrix!$B$1:$B$6)</f>
        <v>Acceptable</v>
      </c>
      <c r="DT53" t="str">
        <f>LOOKUP(AP53,Matrix!$A$1:$A$6,Matrix!$B$1:$B$6)</f>
        <v>Ambivalent</v>
      </c>
      <c r="DU53" t="str">
        <f>LOOKUP(AQ53,Matrix!$A$1:$A$6,Matrix!$B$1:$B$6)</f>
        <v>Acceptable</v>
      </c>
      <c r="DV53" t="str">
        <f>LOOKUP(AR53,Matrix!$A$1:$A$6,Matrix!$B$1:$B$6)</f>
        <v>Acceptable</v>
      </c>
      <c r="DW53" t="str">
        <f>LOOKUP(AS53,Matrix!$A$1:$A$6,Matrix!$B$1:$B$6)</f>
        <v>Unacceptable</v>
      </c>
      <c r="DX53" t="str">
        <f>LOOKUP(AT53,Matrix!$A$1:$A$6,Matrix!$B$1:$B$6)</f>
        <v>Unacceptable</v>
      </c>
      <c r="DY53" t="str">
        <f>LOOKUP(AU53,Matrix!$A$1:$A$6,Matrix!$B$1:$B$6)</f>
        <v>Unacceptable</v>
      </c>
      <c r="DZ53" t="str">
        <f>LOOKUP(AV53,Matrix!$A$1:$A$6,Matrix!$B$1:$B$6)</f>
        <v>Unacceptable</v>
      </c>
      <c r="EA53" t="str">
        <f>LOOKUP(AW53,Matrix!$A$1:$A$6,Matrix!$B$1:$B$6)</f>
        <v>Unacceptable</v>
      </c>
      <c r="EB53" t="str">
        <f>LOOKUP(AX53,Matrix!$A$1:$A$6,Matrix!$B$1:$B$6)</f>
        <v>Unacceptable</v>
      </c>
      <c r="EC53" t="str">
        <f>LOOKUP(AY53,Matrix!$A$1:$A$6,Matrix!$B$1:$B$6)</f>
        <v>Acceptable</v>
      </c>
      <c r="ED53" t="str">
        <f>LOOKUP(AZ53,Matrix!$A$1:$A$6,Matrix!$B$1:$B$6)</f>
        <v>Unacceptable</v>
      </c>
      <c r="EE53" t="str">
        <f>LOOKUP(BA53,Matrix!$A$1:$A$6,Matrix!$B$1:$B$6)</f>
        <v>Acceptable</v>
      </c>
      <c r="EF53" t="str">
        <f>LOOKUP(BB53,Matrix!$A$1:$A$6,Matrix!$B$1:$B$6)</f>
        <v>Ambivalent</v>
      </c>
      <c r="EG53" t="str">
        <f>LOOKUP(BC53,Matrix!$A$1:$A$6,Matrix!$B$1:$B$6)</f>
        <v>Acceptable</v>
      </c>
      <c r="EH53" t="str">
        <f>LOOKUP(BD53,Matrix!$A$1:$A$6,Matrix!$B$1:$B$6)</f>
        <v>Unacceptable</v>
      </c>
      <c r="EI53" t="str">
        <f>LOOKUP(BE53,Matrix!$A$1:$A$6,Matrix!$B$1:$B$6)</f>
        <v>Ambivalent</v>
      </c>
      <c r="EJ53" t="str">
        <f>LOOKUP(BF53,Matrix!$A$1:$A$6,Matrix!$B$1:$B$6)</f>
        <v>Ambivalent</v>
      </c>
      <c r="EK53" t="str">
        <f>LOOKUP(BG53,Matrix!$A$1:$A$6,Matrix!$B$1:$B$6)</f>
        <v>Unacceptable</v>
      </c>
      <c r="EL53" t="str">
        <f>LOOKUP(BH53,Matrix!$A$1:$A$6,Matrix!$B$1:$B$6)</f>
        <v>Acceptable</v>
      </c>
      <c r="EM53" t="str">
        <f>LOOKUP(BI53,Matrix!$A$1:$A$6,Matrix!$B$1:$B$6)</f>
        <v>Ambivalent</v>
      </c>
      <c r="EN53" t="str">
        <f>LOOKUP(BJ53,Matrix!$A$1:$A$6,Matrix!$B$1:$B$6)</f>
        <v>Unacceptable</v>
      </c>
      <c r="EO53" t="str">
        <f>LOOKUP(BK53,Matrix!$A$1:$A$6,Matrix!$B$1:$B$6)</f>
        <v>Acceptable</v>
      </c>
      <c r="EP53" t="str">
        <f>LOOKUP(BL53,Matrix!$A$1:$A$6,Matrix!$B$1:$B$6)</f>
        <v>Acceptable</v>
      </c>
      <c r="EQ53" t="str">
        <f>LOOKUP(BM53,Matrix!$A$1:$A$6,Matrix!$B$1:$B$6)</f>
        <v>Unacceptable</v>
      </c>
      <c r="ER53" t="str">
        <f>LOOKUP(BN53,Matrix!$A$1:$A$6,Matrix!$B$1:$B$6)</f>
        <v>Unacceptable</v>
      </c>
      <c r="ES53" t="str">
        <f>LOOKUP(BO53,Matrix!$A$1:$A$6,Matrix!$B$1:$B$6)</f>
        <v>Unacceptable</v>
      </c>
      <c r="ET53" t="str">
        <f>LOOKUP(BP53,Matrix!$A$1:$A$6,Matrix!$B$1:$B$6)</f>
        <v>Unacceptable</v>
      </c>
      <c r="EU53" t="str">
        <f>LOOKUP(BQ53,Matrix!$A$1:$A$6,Matrix!$B$1:$B$6)</f>
        <v>Unacceptable</v>
      </c>
      <c r="EV53" t="str">
        <f>LOOKUP(BR53,Matrix!$A$1:$A$6,Matrix!$B$1:$B$6)</f>
        <v>Unacceptable</v>
      </c>
      <c r="EW53" t="str">
        <f>LOOKUP(BS53,Matrix!$A$1:$A$6,Matrix!$B$1:$B$6)</f>
        <v>Acceptable</v>
      </c>
      <c r="EX53" t="str">
        <f>LOOKUP(BT53,Matrix!$A$1:$A$6,Matrix!$B$1:$B$6)</f>
        <v>Acceptable</v>
      </c>
      <c r="EY53" t="str">
        <f>LOOKUP(BU53,Matrix!$A$1:$A$6,Matrix!$B$1:$B$6)</f>
        <v>Acceptable</v>
      </c>
      <c r="EZ53" t="str">
        <f>LOOKUP(BV53,Matrix!$A$1:$A$6,Matrix!$B$1:$B$6)</f>
        <v>Ambivalent</v>
      </c>
      <c r="FA53" t="str">
        <f>LOOKUP(BW53,Matrix!$A$1:$A$6,Matrix!$B$1:$B$6)</f>
        <v>Acceptable</v>
      </c>
      <c r="FB53" t="str">
        <f>LOOKUP(BX53,Matrix!$A$1:$A$6,Matrix!$B$1:$B$6)</f>
        <v>Ambivalent</v>
      </c>
      <c r="FC53" t="str">
        <f>LOOKUP(BY53,Matrix!$A$1:$A$6,Matrix!$B$1:$B$6)</f>
        <v>Acceptable</v>
      </c>
      <c r="FD53" t="str">
        <f>LOOKUP(BZ53,Matrix!$A$1:$A$6,Matrix!$B$1:$B$6)</f>
        <v>Acceptable</v>
      </c>
      <c r="FE53" t="str">
        <f>LOOKUP(CA53,Matrix!$A$1:$A$6,Matrix!$B$1:$B$6)</f>
        <v>Unacceptable</v>
      </c>
      <c r="FF53" t="str">
        <f>LOOKUP(CB53,Matrix!$A$1:$A$6,Matrix!$B$1:$B$6)</f>
        <v>Ambivalent</v>
      </c>
      <c r="FG53" t="str">
        <f>LOOKUP(CC53,Matrix!$A$1:$A$6,Matrix!$B$1:$B$6)</f>
        <v>Ambivalent</v>
      </c>
      <c r="FH53" t="str">
        <f>LOOKUP(CD53,Matrix!$A$1:$A$6,Matrix!$B$1:$B$6)</f>
        <v>Ambivalent</v>
      </c>
      <c r="FI53" t="str">
        <f>LOOKUP(CE53,Matrix!$A$1:$A$6,Matrix!$B$1:$B$6)</f>
        <v>Acceptable</v>
      </c>
      <c r="FJ53" t="str">
        <f>LOOKUP(CF53,Matrix!$A$1:$A$6,Matrix!$B$1:$B$6)</f>
        <v>Acceptable</v>
      </c>
      <c r="FK53" t="str">
        <f>LOOKUP(CG53,Matrix!$A$1:$A$6,Matrix!$B$1:$B$6)</f>
        <v>Unacceptable</v>
      </c>
      <c r="FL53" t="str">
        <f>LOOKUP(CH53,Matrix!$A$1:$A$6,Matrix!$B$1:$B$6)</f>
        <v>Unacceptable</v>
      </c>
      <c r="FM53" t="str">
        <f>LOOKUP(CI53,Matrix!$A$1:$A$6,Matrix!$B$1:$B$6)</f>
        <v>Unacceptable</v>
      </c>
      <c r="FN53" t="str">
        <f>LOOKUP(CJ53,Matrix!$A$1:$A$6,Matrix!$B$1:$B$6)</f>
        <v>Unacceptable</v>
      </c>
      <c r="FO53" t="str">
        <f>LOOKUP(CK53,Matrix!$A$1:$A$6,Matrix!$B$1:$B$6)</f>
        <v>Acceptable</v>
      </c>
      <c r="FP53" t="str">
        <f>LOOKUP(CL53,Matrix!$A$1:$A$6,Matrix!$B$1:$B$6)</f>
        <v>Unacceptable</v>
      </c>
      <c r="FQ53" t="str">
        <f>LOOKUP(CM53,Matrix!$A$1:$A$6,Matrix!$B$1:$B$6)</f>
        <v>Acceptable</v>
      </c>
      <c r="FR53" t="str">
        <f>LOOKUP(CN53,Matrix!$A$1:$A$6,Matrix!$B$1:$B$6)</f>
        <v>Unacceptable</v>
      </c>
      <c r="FS53" t="str">
        <f>LOOKUP(CO53,Matrix!$A$1:$A$6,Matrix!$B$1:$B$6)</f>
        <v>Acceptable</v>
      </c>
      <c r="FT53" t="str">
        <f>LOOKUP(CP53,Matrix!$A$1:$A$6,Matrix!$B$1:$B$6)</f>
        <v>Acceptable</v>
      </c>
      <c r="FU53" t="str">
        <f>LOOKUP(CQ53,Matrix!$A$1:$A$6,Matrix!$B$1:$B$6)</f>
        <v>Acceptable</v>
      </c>
      <c r="FV53" t="str">
        <f>LOOKUP(CR53,Matrix!$A$1:$A$6,Matrix!$B$1:$B$6)</f>
        <v>Acceptable</v>
      </c>
      <c r="FW53" t="str">
        <f>LOOKUP(CS53,Matrix!$A$1:$A$6,Matrix!$B$1:$B$6)</f>
        <v>Acceptable</v>
      </c>
      <c r="FX53" t="str">
        <f>LOOKUP(CT53,Matrix!$A$1:$A$6,Matrix!$B$1:$B$6)</f>
        <v>Ambivalent</v>
      </c>
      <c r="FY53" t="str">
        <f>LOOKUP(CU53,Matrix!$A$1:$A$6,Matrix!$B$1:$B$6)</f>
        <v>Unacceptable</v>
      </c>
      <c r="FZ53" t="str">
        <f>LOOKUP(CV53,Matrix!$A$1:$A$6,Matrix!$B$1:$B$6)</f>
        <v>Acceptable</v>
      </c>
      <c r="GA53" t="str">
        <f>LOOKUP(CW53,Matrix!$A$1:$A$6,Matrix!$B$1:$B$6)</f>
        <v>Acceptable</v>
      </c>
      <c r="GB53" t="str">
        <f>LOOKUP(CX53,Matrix!$A$1:$A$6,Matrix!$B$1:$B$6)</f>
        <v>Unacceptable</v>
      </c>
    </row>
    <row r="54" spans="1:184" ht="15.75" customHeight="1" x14ac:dyDescent="0.2">
      <c r="A54" s="7">
        <v>41819.673324212956</v>
      </c>
      <c r="B54" s="1">
        <v>47</v>
      </c>
      <c r="C54" s="1" t="s">
        <v>573</v>
      </c>
      <c r="D54" s="1" t="s">
        <v>574</v>
      </c>
      <c r="E54" s="1" t="s">
        <v>575</v>
      </c>
      <c r="F54" s="1" t="s">
        <v>576</v>
      </c>
      <c r="G54" s="1" t="s">
        <v>577</v>
      </c>
      <c r="H54" s="1" t="s">
        <v>578</v>
      </c>
      <c r="I54" s="1" t="s">
        <v>579</v>
      </c>
      <c r="J54" s="1">
        <v>4</v>
      </c>
      <c r="K54" s="1">
        <v>1</v>
      </c>
      <c r="L54" s="1" t="s">
        <v>580</v>
      </c>
      <c r="N54" s="1">
        <v>1992</v>
      </c>
      <c r="O54" s="1">
        <v>1</v>
      </c>
      <c r="P54" s="1" t="s">
        <v>581</v>
      </c>
      <c r="Q54" s="1" t="s">
        <v>582</v>
      </c>
      <c r="R54" s="1" t="s">
        <v>583</v>
      </c>
      <c r="S54" s="1">
        <v>6</v>
      </c>
      <c r="T54" s="1">
        <v>3</v>
      </c>
      <c r="U54" s="1">
        <v>30</v>
      </c>
      <c r="V54" s="1">
        <f t="shared" si="0"/>
        <v>90</v>
      </c>
      <c r="W54" s="11">
        <v>6</v>
      </c>
      <c r="X54" s="11">
        <v>6</v>
      </c>
      <c r="Y54" s="11">
        <v>6</v>
      </c>
      <c r="Z54" s="11">
        <v>6</v>
      </c>
      <c r="AA54" s="11">
        <v>6</v>
      </c>
      <c r="AB54" s="11">
        <v>6</v>
      </c>
      <c r="AC54" s="11">
        <v>6</v>
      </c>
      <c r="AD54" s="11">
        <v>6</v>
      </c>
      <c r="AE54" s="11">
        <v>6</v>
      </c>
      <c r="AF54" s="11">
        <v>6</v>
      </c>
      <c r="AG54" s="11">
        <v>6</v>
      </c>
      <c r="AH54" s="11">
        <v>6</v>
      </c>
      <c r="AI54" s="11">
        <v>6</v>
      </c>
      <c r="AJ54" s="11">
        <v>6</v>
      </c>
      <c r="AK54" s="11">
        <v>6</v>
      </c>
      <c r="AL54" s="11">
        <v>6</v>
      </c>
      <c r="AM54" s="11">
        <v>6</v>
      </c>
      <c r="AN54" s="11">
        <v>6</v>
      </c>
      <c r="AO54" s="11">
        <v>6</v>
      </c>
      <c r="AP54" s="11">
        <v>6</v>
      </c>
      <c r="AQ54" s="11">
        <v>6</v>
      </c>
      <c r="AR54" s="11">
        <v>6</v>
      </c>
      <c r="AS54" s="11">
        <v>6</v>
      </c>
      <c r="AT54" s="11">
        <v>6</v>
      </c>
      <c r="AU54" s="11">
        <v>6</v>
      </c>
      <c r="AV54" s="11">
        <v>6</v>
      </c>
      <c r="AW54" s="11">
        <v>6</v>
      </c>
      <c r="AX54" s="11">
        <v>6</v>
      </c>
      <c r="AY54" s="11">
        <v>6</v>
      </c>
      <c r="AZ54" s="11">
        <v>6</v>
      </c>
      <c r="BA54" s="11">
        <v>6</v>
      </c>
      <c r="BB54" s="11">
        <v>6</v>
      </c>
      <c r="BC54" s="11">
        <v>6</v>
      </c>
      <c r="BD54" s="11">
        <v>6</v>
      </c>
      <c r="BE54" s="11">
        <v>6</v>
      </c>
      <c r="BF54" s="11">
        <v>6</v>
      </c>
      <c r="BG54" s="11">
        <v>6</v>
      </c>
      <c r="BH54" s="11">
        <v>6</v>
      </c>
      <c r="BI54" s="11">
        <v>6</v>
      </c>
      <c r="BJ54" s="11">
        <v>6</v>
      </c>
      <c r="BK54" s="11">
        <v>6</v>
      </c>
      <c r="BL54" s="11">
        <v>6</v>
      </c>
      <c r="BM54" s="11">
        <v>6</v>
      </c>
      <c r="BN54" s="11">
        <v>6</v>
      </c>
      <c r="BO54" s="11">
        <v>6</v>
      </c>
      <c r="BP54" s="11">
        <v>6</v>
      </c>
      <c r="BQ54" s="11">
        <v>6</v>
      </c>
      <c r="BR54" s="11">
        <v>6</v>
      </c>
      <c r="BS54" s="11">
        <v>6</v>
      </c>
      <c r="BT54" s="11">
        <v>6</v>
      </c>
      <c r="BU54" s="11">
        <v>6</v>
      </c>
      <c r="BV54" s="11">
        <v>6</v>
      </c>
      <c r="BW54" s="11">
        <v>6</v>
      </c>
      <c r="BX54" s="11">
        <v>6</v>
      </c>
      <c r="BY54" s="11">
        <v>6</v>
      </c>
      <c r="BZ54" s="11">
        <v>6</v>
      </c>
      <c r="CA54" s="11">
        <v>6</v>
      </c>
      <c r="CB54" s="11">
        <v>6</v>
      </c>
      <c r="CC54" s="11">
        <v>6</v>
      </c>
      <c r="CD54" s="11">
        <v>6</v>
      </c>
      <c r="CE54" s="11">
        <v>6</v>
      </c>
      <c r="CF54" s="11">
        <v>6</v>
      </c>
      <c r="CG54" s="11">
        <v>6</v>
      </c>
      <c r="CH54" s="11">
        <v>6</v>
      </c>
      <c r="CI54" s="11">
        <v>6</v>
      </c>
      <c r="CJ54" s="11">
        <v>6</v>
      </c>
      <c r="CK54" s="11">
        <v>6</v>
      </c>
      <c r="CL54" s="11">
        <v>6</v>
      </c>
      <c r="CM54" s="11">
        <v>6</v>
      </c>
      <c r="CN54" s="11">
        <v>6</v>
      </c>
      <c r="CO54" s="11">
        <v>6</v>
      </c>
      <c r="CP54" s="11">
        <v>6</v>
      </c>
      <c r="CQ54" s="11">
        <v>6</v>
      </c>
      <c r="CR54" s="11">
        <v>6</v>
      </c>
      <c r="CS54" s="11">
        <v>6</v>
      </c>
      <c r="CT54" s="11">
        <v>6</v>
      </c>
      <c r="CU54" s="11">
        <v>6</v>
      </c>
      <c r="CV54" s="11">
        <v>6</v>
      </c>
      <c r="CW54" s="11">
        <v>6</v>
      </c>
      <c r="CX54" s="11">
        <v>6</v>
      </c>
      <c r="CY54" s="2" t="s">
        <v>27</v>
      </c>
      <c r="CZ54" s="9" t="s">
        <v>719</v>
      </c>
      <c r="DA54" t="str">
        <f>LOOKUP(W54,Matrix!$A$1:$A$6,Matrix!$B$1:$B$6)</f>
        <v>Acceptable</v>
      </c>
      <c r="DB54" t="str">
        <f>LOOKUP(X54,Matrix!$A$1:$A$6,Matrix!$B$1:$B$6)</f>
        <v>Acceptable</v>
      </c>
      <c r="DC54" t="str">
        <f>LOOKUP(Y54,Matrix!$A$1:$A$6,Matrix!$B$1:$B$6)</f>
        <v>Acceptable</v>
      </c>
      <c r="DD54" t="str">
        <f>LOOKUP(Z54,Matrix!$A$1:$A$6,Matrix!$B$1:$B$6)</f>
        <v>Acceptable</v>
      </c>
      <c r="DE54" t="str">
        <f>LOOKUP(AA54,Matrix!$A$1:$A$6,Matrix!$B$1:$B$6)</f>
        <v>Acceptable</v>
      </c>
      <c r="DF54" t="str">
        <f>LOOKUP(AB54,Matrix!$A$1:$A$6,Matrix!$B$1:$B$6)</f>
        <v>Acceptable</v>
      </c>
      <c r="DG54" t="str">
        <f>LOOKUP(AC54,Matrix!$A$1:$A$6,Matrix!$B$1:$B$6)</f>
        <v>Acceptable</v>
      </c>
      <c r="DH54" t="str">
        <f>LOOKUP(AD54,Matrix!$A$1:$A$6,Matrix!$B$1:$B$6)</f>
        <v>Acceptable</v>
      </c>
      <c r="DI54" t="str">
        <f>LOOKUP(AE54,Matrix!$A$1:$A$6,Matrix!$B$1:$B$6)</f>
        <v>Acceptable</v>
      </c>
      <c r="DJ54" t="str">
        <f>LOOKUP(AF54,Matrix!$A$1:$A$6,Matrix!$B$1:$B$6)</f>
        <v>Acceptable</v>
      </c>
      <c r="DK54" t="str">
        <f>LOOKUP(AG54,Matrix!$A$1:$A$6,Matrix!$B$1:$B$6)</f>
        <v>Acceptable</v>
      </c>
      <c r="DL54" t="str">
        <f>LOOKUP(AH54,Matrix!$A$1:$A$6,Matrix!$B$1:$B$6)</f>
        <v>Acceptable</v>
      </c>
      <c r="DM54" t="str">
        <f>LOOKUP(AI54,Matrix!$A$1:$A$6,Matrix!$B$1:$B$6)</f>
        <v>Acceptable</v>
      </c>
      <c r="DN54" t="str">
        <f>LOOKUP(AJ54,Matrix!$A$1:$A$6,Matrix!$B$1:$B$6)</f>
        <v>Acceptable</v>
      </c>
      <c r="DO54" t="str">
        <f>LOOKUP(AK54,Matrix!$A$1:$A$6,Matrix!$B$1:$B$6)</f>
        <v>Acceptable</v>
      </c>
      <c r="DP54" t="str">
        <f>LOOKUP(AL54,Matrix!$A$1:$A$6,Matrix!$B$1:$B$6)</f>
        <v>Acceptable</v>
      </c>
      <c r="DQ54" t="str">
        <f>LOOKUP(AM54,Matrix!$A$1:$A$6,Matrix!$B$1:$B$6)</f>
        <v>Acceptable</v>
      </c>
      <c r="DR54" t="str">
        <f>LOOKUP(AN54,Matrix!$A$1:$A$6,Matrix!$B$1:$B$6)</f>
        <v>Acceptable</v>
      </c>
      <c r="DS54" t="str">
        <f>LOOKUP(AO54,Matrix!$A$1:$A$6,Matrix!$B$1:$B$6)</f>
        <v>Acceptable</v>
      </c>
      <c r="DT54" t="str">
        <f>LOOKUP(AP54,Matrix!$A$1:$A$6,Matrix!$B$1:$B$6)</f>
        <v>Acceptable</v>
      </c>
      <c r="DU54" t="str">
        <f>LOOKUP(AQ54,Matrix!$A$1:$A$6,Matrix!$B$1:$B$6)</f>
        <v>Acceptable</v>
      </c>
      <c r="DV54" t="str">
        <f>LOOKUP(AR54,Matrix!$A$1:$A$6,Matrix!$B$1:$B$6)</f>
        <v>Acceptable</v>
      </c>
      <c r="DW54" t="str">
        <f>LOOKUP(AS54,Matrix!$A$1:$A$6,Matrix!$B$1:$B$6)</f>
        <v>Acceptable</v>
      </c>
      <c r="DX54" t="str">
        <f>LOOKUP(AT54,Matrix!$A$1:$A$6,Matrix!$B$1:$B$6)</f>
        <v>Acceptable</v>
      </c>
      <c r="DY54" t="str">
        <f>LOOKUP(AU54,Matrix!$A$1:$A$6,Matrix!$B$1:$B$6)</f>
        <v>Acceptable</v>
      </c>
      <c r="DZ54" t="str">
        <f>LOOKUP(AV54,Matrix!$A$1:$A$6,Matrix!$B$1:$B$6)</f>
        <v>Acceptable</v>
      </c>
      <c r="EA54" t="str">
        <f>LOOKUP(AW54,Matrix!$A$1:$A$6,Matrix!$B$1:$B$6)</f>
        <v>Acceptable</v>
      </c>
      <c r="EB54" t="str">
        <f>LOOKUP(AX54,Matrix!$A$1:$A$6,Matrix!$B$1:$B$6)</f>
        <v>Acceptable</v>
      </c>
      <c r="EC54" t="str">
        <f>LOOKUP(AY54,Matrix!$A$1:$A$6,Matrix!$B$1:$B$6)</f>
        <v>Acceptable</v>
      </c>
      <c r="ED54" t="str">
        <f>LOOKUP(AZ54,Matrix!$A$1:$A$6,Matrix!$B$1:$B$6)</f>
        <v>Acceptable</v>
      </c>
      <c r="EE54" t="str">
        <f>LOOKUP(BA54,Matrix!$A$1:$A$6,Matrix!$B$1:$B$6)</f>
        <v>Acceptable</v>
      </c>
      <c r="EF54" t="str">
        <f>LOOKUP(BB54,Matrix!$A$1:$A$6,Matrix!$B$1:$B$6)</f>
        <v>Acceptable</v>
      </c>
      <c r="EG54" t="str">
        <f>LOOKUP(BC54,Matrix!$A$1:$A$6,Matrix!$B$1:$B$6)</f>
        <v>Acceptable</v>
      </c>
      <c r="EH54" t="str">
        <f>LOOKUP(BD54,Matrix!$A$1:$A$6,Matrix!$B$1:$B$6)</f>
        <v>Acceptable</v>
      </c>
      <c r="EI54" t="str">
        <f>LOOKUP(BE54,Matrix!$A$1:$A$6,Matrix!$B$1:$B$6)</f>
        <v>Acceptable</v>
      </c>
      <c r="EJ54" t="str">
        <f>LOOKUP(BF54,Matrix!$A$1:$A$6,Matrix!$B$1:$B$6)</f>
        <v>Acceptable</v>
      </c>
      <c r="EK54" t="str">
        <f>LOOKUP(BG54,Matrix!$A$1:$A$6,Matrix!$B$1:$B$6)</f>
        <v>Acceptable</v>
      </c>
      <c r="EL54" t="str">
        <f>LOOKUP(BH54,Matrix!$A$1:$A$6,Matrix!$B$1:$B$6)</f>
        <v>Acceptable</v>
      </c>
      <c r="EM54" t="str">
        <f>LOOKUP(BI54,Matrix!$A$1:$A$6,Matrix!$B$1:$B$6)</f>
        <v>Acceptable</v>
      </c>
      <c r="EN54" t="str">
        <f>LOOKUP(BJ54,Matrix!$A$1:$A$6,Matrix!$B$1:$B$6)</f>
        <v>Acceptable</v>
      </c>
      <c r="EO54" t="str">
        <f>LOOKUP(BK54,Matrix!$A$1:$A$6,Matrix!$B$1:$B$6)</f>
        <v>Acceptable</v>
      </c>
      <c r="EP54" t="str">
        <f>LOOKUP(BL54,Matrix!$A$1:$A$6,Matrix!$B$1:$B$6)</f>
        <v>Acceptable</v>
      </c>
      <c r="EQ54" t="str">
        <f>LOOKUP(BM54,Matrix!$A$1:$A$6,Matrix!$B$1:$B$6)</f>
        <v>Acceptable</v>
      </c>
      <c r="ER54" t="str">
        <f>LOOKUP(BN54,Matrix!$A$1:$A$6,Matrix!$B$1:$B$6)</f>
        <v>Acceptable</v>
      </c>
      <c r="ES54" t="str">
        <f>LOOKUP(BO54,Matrix!$A$1:$A$6,Matrix!$B$1:$B$6)</f>
        <v>Acceptable</v>
      </c>
      <c r="ET54" t="str">
        <f>LOOKUP(BP54,Matrix!$A$1:$A$6,Matrix!$B$1:$B$6)</f>
        <v>Acceptable</v>
      </c>
      <c r="EU54" t="str">
        <f>LOOKUP(BQ54,Matrix!$A$1:$A$6,Matrix!$B$1:$B$6)</f>
        <v>Acceptable</v>
      </c>
      <c r="EV54" t="str">
        <f>LOOKUP(BR54,Matrix!$A$1:$A$6,Matrix!$B$1:$B$6)</f>
        <v>Acceptable</v>
      </c>
      <c r="EW54" t="str">
        <f>LOOKUP(BS54,Matrix!$A$1:$A$6,Matrix!$B$1:$B$6)</f>
        <v>Acceptable</v>
      </c>
      <c r="EX54" t="str">
        <f>LOOKUP(BT54,Matrix!$A$1:$A$6,Matrix!$B$1:$B$6)</f>
        <v>Acceptable</v>
      </c>
      <c r="EY54" t="str">
        <f>LOOKUP(BU54,Matrix!$A$1:$A$6,Matrix!$B$1:$B$6)</f>
        <v>Acceptable</v>
      </c>
      <c r="EZ54" t="str">
        <f>LOOKUP(BV54,Matrix!$A$1:$A$6,Matrix!$B$1:$B$6)</f>
        <v>Acceptable</v>
      </c>
      <c r="FA54" t="str">
        <f>LOOKUP(BW54,Matrix!$A$1:$A$6,Matrix!$B$1:$B$6)</f>
        <v>Acceptable</v>
      </c>
      <c r="FB54" t="str">
        <f>LOOKUP(BX54,Matrix!$A$1:$A$6,Matrix!$B$1:$B$6)</f>
        <v>Acceptable</v>
      </c>
      <c r="FC54" t="str">
        <f>LOOKUP(BY54,Matrix!$A$1:$A$6,Matrix!$B$1:$B$6)</f>
        <v>Acceptable</v>
      </c>
      <c r="FD54" t="str">
        <f>LOOKUP(BZ54,Matrix!$A$1:$A$6,Matrix!$B$1:$B$6)</f>
        <v>Acceptable</v>
      </c>
      <c r="FE54" t="str">
        <f>LOOKUP(CA54,Matrix!$A$1:$A$6,Matrix!$B$1:$B$6)</f>
        <v>Acceptable</v>
      </c>
      <c r="FF54" t="str">
        <f>LOOKUP(CB54,Matrix!$A$1:$A$6,Matrix!$B$1:$B$6)</f>
        <v>Acceptable</v>
      </c>
      <c r="FG54" t="str">
        <f>LOOKUP(CC54,Matrix!$A$1:$A$6,Matrix!$B$1:$B$6)</f>
        <v>Acceptable</v>
      </c>
      <c r="FH54" t="str">
        <f>LOOKUP(CD54,Matrix!$A$1:$A$6,Matrix!$B$1:$B$6)</f>
        <v>Acceptable</v>
      </c>
      <c r="FI54" t="str">
        <f>LOOKUP(CE54,Matrix!$A$1:$A$6,Matrix!$B$1:$B$6)</f>
        <v>Acceptable</v>
      </c>
      <c r="FJ54" t="str">
        <f>LOOKUP(CF54,Matrix!$A$1:$A$6,Matrix!$B$1:$B$6)</f>
        <v>Acceptable</v>
      </c>
      <c r="FK54" t="str">
        <f>LOOKUP(CG54,Matrix!$A$1:$A$6,Matrix!$B$1:$B$6)</f>
        <v>Acceptable</v>
      </c>
      <c r="FL54" t="str">
        <f>LOOKUP(CH54,Matrix!$A$1:$A$6,Matrix!$B$1:$B$6)</f>
        <v>Acceptable</v>
      </c>
      <c r="FM54" t="str">
        <f>LOOKUP(CI54,Matrix!$A$1:$A$6,Matrix!$B$1:$B$6)</f>
        <v>Acceptable</v>
      </c>
      <c r="FN54" t="str">
        <f>LOOKUP(CJ54,Matrix!$A$1:$A$6,Matrix!$B$1:$B$6)</f>
        <v>Acceptable</v>
      </c>
      <c r="FO54" t="str">
        <f>LOOKUP(CK54,Matrix!$A$1:$A$6,Matrix!$B$1:$B$6)</f>
        <v>Acceptable</v>
      </c>
      <c r="FP54" t="str">
        <f>LOOKUP(CL54,Matrix!$A$1:$A$6,Matrix!$B$1:$B$6)</f>
        <v>Acceptable</v>
      </c>
      <c r="FQ54" t="str">
        <f>LOOKUP(CM54,Matrix!$A$1:$A$6,Matrix!$B$1:$B$6)</f>
        <v>Acceptable</v>
      </c>
      <c r="FR54" t="str">
        <f>LOOKUP(CN54,Matrix!$A$1:$A$6,Matrix!$B$1:$B$6)</f>
        <v>Acceptable</v>
      </c>
      <c r="FS54" t="str">
        <f>LOOKUP(CO54,Matrix!$A$1:$A$6,Matrix!$B$1:$B$6)</f>
        <v>Acceptable</v>
      </c>
      <c r="FT54" t="str">
        <f>LOOKUP(CP54,Matrix!$A$1:$A$6,Matrix!$B$1:$B$6)</f>
        <v>Acceptable</v>
      </c>
      <c r="FU54" t="str">
        <f>LOOKUP(CQ54,Matrix!$A$1:$A$6,Matrix!$B$1:$B$6)</f>
        <v>Acceptable</v>
      </c>
      <c r="FV54" t="str">
        <f>LOOKUP(CR54,Matrix!$A$1:$A$6,Matrix!$B$1:$B$6)</f>
        <v>Acceptable</v>
      </c>
      <c r="FW54" t="str">
        <f>LOOKUP(CS54,Matrix!$A$1:$A$6,Matrix!$B$1:$B$6)</f>
        <v>Acceptable</v>
      </c>
      <c r="FX54" t="str">
        <f>LOOKUP(CT54,Matrix!$A$1:$A$6,Matrix!$B$1:$B$6)</f>
        <v>Acceptable</v>
      </c>
      <c r="FY54" t="str">
        <f>LOOKUP(CU54,Matrix!$A$1:$A$6,Matrix!$B$1:$B$6)</f>
        <v>Acceptable</v>
      </c>
      <c r="FZ54" t="str">
        <f>LOOKUP(CV54,Matrix!$A$1:$A$6,Matrix!$B$1:$B$6)</f>
        <v>Acceptable</v>
      </c>
      <c r="GA54" t="str">
        <f>LOOKUP(CW54,Matrix!$A$1:$A$6,Matrix!$B$1:$B$6)</f>
        <v>Acceptable</v>
      </c>
      <c r="GB54" t="str">
        <f>LOOKUP(CX54,Matrix!$A$1:$A$6,Matrix!$B$1:$B$6)</f>
        <v>Acceptable</v>
      </c>
    </row>
    <row r="55" spans="1:184" ht="15.75" customHeight="1" x14ac:dyDescent="0.2">
      <c r="A55" s="7">
        <v>41819.6771271412</v>
      </c>
      <c r="B55" s="1">
        <v>34</v>
      </c>
      <c r="C55" s="1" t="s">
        <v>584</v>
      </c>
      <c r="D55" s="1" t="s">
        <v>585</v>
      </c>
      <c r="E55" s="1" t="s">
        <v>586</v>
      </c>
      <c r="F55" s="1" t="s">
        <v>587</v>
      </c>
      <c r="G55" s="1" t="s">
        <v>588</v>
      </c>
      <c r="H55" s="1" t="s">
        <v>589</v>
      </c>
      <c r="I55" s="1" t="s">
        <v>590</v>
      </c>
      <c r="J55" s="1">
        <v>1</v>
      </c>
      <c r="K55" s="1">
        <v>0</v>
      </c>
      <c r="L55" s="1" t="s">
        <v>591</v>
      </c>
      <c r="N55" s="10"/>
      <c r="O55" s="1">
        <v>2</v>
      </c>
      <c r="P55" s="1" t="s">
        <v>592</v>
      </c>
      <c r="Q55" s="1" t="s">
        <v>593</v>
      </c>
      <c r="R55" s="1" t="s">
        <v>594</v>
      </c>
      <c r="S55" s="1">
        <v>3</v>
      </c>
      <c r="T55" s="1">
        <v>3</v>
      </c>
      <c r="U55" s="1">
        <v>30</v>
      </c>
      <c r="V55" s="1">
        <f t="shared" si="0"/>
        <v>90</v>
      </c>
      <c r="W55" s="11">
        <v>6</v>
      </c>
      <c r="X55" s="11">
        <v>6</v>
      </c>
      <c r="Y55" s="11">
        <v>6</v>
      </c>
      <c r="Z55" s="11">
        <v>6</v>
      </c>
      <c r="AA55" s="11">
        <v>6</v>
      </c>
      <c r="AB55" s="11">
        <v>6</v>
      </c>
      <c r="AC55" s="11">
        <v>6</v>
      </c>
      <c r="AD55" s="11">
        <v>6</v>
      </c>
      <c r="AE55" s="11">
        <v>6</v>
      </c>
      <c r="AF55" s="11">
        <v>6</v>
      </c>
      <c r="AG55" s="11">
        <v>6</v>
      </c>
      <c r="AH55" s="11">
        <v>6</v>
      </c>
      <c r="AI55" s="11">
        <v>6</v>
      </c>
      <c r="AJ55" s="11">
        <v>6</v>
      </c>
      <c r="AK55" s="11">
        <v>6</v>
      </c>
      <c r="AL55" s="11">
        <v>6</v>
      </c>
      <c r="AM55" s="11">
        <v>6</v>
      </c>
      <c r="AN55" s="11">
        <v>6</v>
      </c>
      <c r="AO55" s="11">
        <v>6</v>
      </c>
      <c r="AP55" s="11">
        <v>6</v>
      </c>
      <c r="AQ55" s="11">
        <v>6</v>
      </c>
      <c r="AR55" s="11">
        <v>6</v>
      </c>
      <c r="AS55" s="11">
        <v>6</v>
      </c>
      <c r="AT55" s="11">
        <v>6</v>
      </c>
      <c r="AU55" s="11">
        <v>6</v>
      </c>
      <c r="AV55" s="11">
        <v>6</v>
      </c>
      <c r="AW55" s="11">
        <v>6</v>
      </c>
      <c r="AX55" s="11">
        <v>6</v>
      </c>
      <c r="AY55" s="11">
        <v>6</v>
      </c>
      <c r="AZ55" s="11">
        <v>6</v>
      </c>
      <c r="BA55" s="11">
        <v>6</v>
      </c>
      <c r="BB55" s="11">
        <v>6</v>
      </c>
      <c r="BC55" s="11">
        <v>6</v>
      </c>
      <c r="BD55" s="11">
        <v>6</v>
      </c>
      <c r="BE55" s="11">
        <v>6</v>
      </c>
      <c r="BF55" s="11">
        <v>6</v>
      </c>
      <c r="BG55" s="11">
        <v>6</v>
      </c>
      <c r="BH55" s="11">
        <v>6</v>
      </c>
      <c r="BI55" s="11">
        <v>6</v>
      </c>
      <c r="BJ55" s="11">
        <v>6</v>
      </c>
      <c r="BK55" s="11">
        <v>6</v>
      </c>
      <c r="BL55" s="11">
        <v>6</v>
      </c>
      <c r="BM55" s="11">
        <v>6</v>
      </c>
      <c r="BN55" s="11">
        <v>6</v>
      </c>
      <c r="BO55" s="11">
        <v>6</v>
      </c>
      <c r="BP55" s="11">
        <v>6</v>
      </c>
      <c r="BQ55" s="11">
        <v>6</v>
      </c>
      <c r="BR55" s="11">
        <v>6</v>
      </c>
      <c r="BS55" s="11">
        <v>6</v>
      </c>
      <c r="BT55" s="11">
        <v>6</v>
      </c>
      <c r="BU55" s="11">
        <v>6</v>
      </c>
      <c r="BV55" s="11">
        <v>6</v>
      </c>
      <c r="BW55" s="11">
        <v>6</v>
      </c>
      <c r="BX55" s="11">
        <v>6</v>
      </c>
      <c r="BY55" s="11">
        <v>6</v>
      </c>
      <c r="BZ55" s="11">
        <v>6</v>
      </c>
      <c r="CA55" s="11">
        <v>6</v>
      </c>
      <c r="CB55" s="11">
        <v>6</v>
      </c>
      <c r="CC55" s="11">
        <v>6</v>
      </c>
      <c r="CD55" s="11">
        <v>6</v>
      </c>
      <c r="CE55" s="11">
        <v>6</v>
      </c>
      <c r="CF55" s="11">
        <v>6</v>
      </c>
      <c r="CG55" s="11">
        <v>6</v>
      </c>
      <c r="CH55" s="11">
        <v>6</v>
      </c>
      <c r="CI55" s="11">
        <v>6</v>
      </c>
      <c r="CJ55" s="11">
        <v>6</v>
      </c>
      <c r="CK55" s="11">
        <v>6</v>
      </c>
      <c r="CL55" s="11">
        <v>6</v>
      </c>
      <c r="CM55" s="11">
        <v>6</v>
      </c>
      <c r="CN55" s="11">
        <v>6</v>
      </c>
      <c r="CO55" s="11">
        <v>6</v>
      </c>
      <c r="CP55" s="11">
        <v>6</v>
      </c>
      <c r="CQ55" s="11">
        <v>6</v>
      </c>
      <c r="CR55" s="11">
        <v>6</v>
      </c>
      <c r="CS55" s="11">
        <v>6</v>
      </c>
      <c r="CT55" s="11">
        <v>6</v>
      </c>
      <c r="CU55" s="11">
        <v>6</v>
      </c>
      <c r="CV55" s="11">
        <v>6</v>
      </c>
      <c r="CW55" s="11">
        <v>6</v>
      </c>
      <c r="CX55" s="11">
        <v>6</v>
      </c>
      <c r="CY55" s="2" t="s">
        <v>28</v>
      </c>
      <c r="CZ55" s="9" t="s">
        <v>718</v>
      </c>
      <c r="DA55" t="str">
        <f>LOOKUP(W55,Matrix!$A$1:$A$6,Matrix!$B$1:$B$6)</f>
        <v>Acceptable</v>
      </c>
      <c r="DB55" t="str">
        <f>LOOKUP(X55,Matrix!$A$1:$A$6,Matrix!$B$1:$B$6)</f>
        <v>Acceptable</v>
      </c>
      <c r="DC55" t="str">
        <f>LOOKUP(Y55,Matrix!$A$1:$A$6,Matrix!$B$1:$B$6)</f>
        <v>Acceptable</v>
      </c>
      <c r="DD55" t="str">
        <f>LOOKUP(Z55,Matrix!$A$1:$A$6,Matrix!$B$1:$B$6)</f>
        <v>Acceptable</v>
      </c>
      <c r="DE55" t="str">
        <f>LOOKUP(AA55,Matrix!$A$1:$A$6,Matrix!$B$1:$B$6)</f>
        <v>Acceptable</v>
      </c>
      <c r="DF55" t="str">
        <f>LOOKUP(AB55,Matrix!$A$1:$A$6,Matrix!$B$1:$B$6)</f>
        <v>Acceptable</v>
      </c>
      <c r="DG55" t="str">
        <f>LOOKUP(AC55,Matrix!$A$1:$A$6,Matrix!$B$1:$B$6)</f>
        <v>Acceptable</v>
      </c>
      <c r="DH55" t="str">
        <f>LOOKUP(AD55,Matrix!$A$1:$A$6,Matrix!$B$1:$B$6)</f>
        <v>Acceptable</v>
      </c>
      <c r="DI55" t="str">
        <f>LOOKUP(AE55,Matrix!$A$1:$A$6,Matrix!$B$1:$B$6)</f>
        <v>Acceptable</v>
      </c>
      <c r="DJ55" t="str">
        <f>LOOKUP(AF55,Matrix!$A$1:$A$6,Matrix!$B$1:$B$6)</f>
        <v>Acceptable</v>
      </c>
      <c r="DK55" t="str">
        <f>LOOKUP(AG55,Matrix!$A$1:$A$6,Matrix!$B$1:$B$6)</f>
        <v>Acceptable</v>
      </c>
      <c r="DL55" t="str">
        <f>LOOKUP(AH55,Matrix!$A$1:$A$6,Matrix!$B$1:$B$6)</f>
        <v>Acceptable</v>
      </c>
      <c r="DM55" t="str">
        <f>LOOKUP(AI55,Matrix!$A$1:$A$6,Matrix!$B$1:$B$6)</f>
        <v>Acceptable</v>
      </c>
      <c r="DN55" t="str">
        <f>LOOKUP(AJ55,Matrix!$A$1:$A$6,Matrix!$B$1:$B$6)</f>
        <v>Acceptable</v>
      </c>
      <c r="DO55" t="str">
        <f>LOOKUP(AK55,Matrix!$A$1:$A$6,Matrix!$B$1:$B$6)</f>
        <v>Acceptable</v>
      </c>
      <c r="DP55" t="str">
        <f>LOOKUP(AL55,Matrix!$A$1:$A$6,Matrix!$B$1:$B$6)</f>
        <v>Acceptable</v>
      </c>
      <c r="DQ55" t="str">
        <f>LOOKUP(AM55,Matrix!$A$1:$A$6,Matrix!$B$1:$B$6)</f>
        <v>Acceptable</v>
      </c>
      <c r="DR55" t="str">
        <f>LOOKUP(AN55,Matrix!$A$1:$A$6,Matrix!$B$1:$B$6)</f>
        <v>Acceptable</v>
      </c>
      <c r="DS55" t="str">
        <f>LOOKUP(AO55,Matrix!$A$1:$A$6,Matrix!$B$1:$B$6)</f>
        <v>Acceptable</v>
      </c>
      <c r="DT55" t="str">
        <f>LOOKUP(AP55,Matrix!$A$1:$A$6,Matrix!$B$1:$B$6)</f>
        <v>Acceptable</v>
      </c>
      <c r="DU55" t="str">
        <f>LOOKUP(AQ55,Matrix!$A$1:$A$6,Matrix!$B$1:$B$6)</f>
        <v>Acceptable</v>
      </c>
      <c r="DV55" t="str">
        <f>LOOKUP(AR55,Matrix!$A$1:$A$6,Matrix!$B$1:$B$6)</f>
        <v>Acceptable</v>
      </c>
      <c r="DW55" t="str">
        <f>LOOKUP(AS55,Matrix!$A$1:$A$6,Matrix!$B$1:$B$6)</f>
        <v>Acceptable</v>
      </c>
      <c r="DX55" t="str">
        <f>LOOKUP(AT55,Matrix!$A$1:$A$6,Matrix!$B$1:$B$6)</f>
        <v>Acceptable</v>
      </c>
      <c r="DY55" t="str">
        <f>LOOKUP(AU55,Matrix!$A$1:$A$6,Matrix!$B$1:$B$6)</f>
        <v>Acceptable</v>
      </c>
      <c r="DZ55" t="str">
        <f>LOOKUP(AV55,Matrix!$A$1:$A$6,Matrix!$B$1:$B$6)</f>
        <v>Acceptable</v>
      </c>
      <c r="EA55" t="str">
        <f>LOOKUP(AW55,Matrix!$A$1:$A$6,Matrix!$B$1:$B$6)</f>
        <v>Acceptable</v>
      </c>
      <c r="EB55" t="str">
        <f>LOOKUP(AX55,Matrix!$A$1:$A$6,Matrix!$B$1:$B$6)</f>
        <v>Acceptable</v>
      </c>
      <c r="EC55" t="str">
        <f>LOOKUP(AY55,Matrix!$A$1:$A$6,Matrix!$B$1:$B$6)</f>
        <v>Acceptable</v>
      </c>
      <c r="ED55" t="str">
        <f>LOOKUP(AZ55,Matrix!$A$1:$A$6,Matrix!$B$1:$B$6)</f>
        <v>Acceptable</v>
      </c>
      <c r="EE55" t="str">
        <f>LOOKUP(BA55,Matrix!$A$1:$A$6,Matrix!$B$1:$B$6)</f>
        <v>Acceptable</v>
      </c>
      <c r="EF55" t="str">
        <f>LOOKUP(BB55,Matrix!$A$1:$A$6,Matrix!$B$1:$B$6)</f>
        <v>Acceptable</v>
      </c>
      <c r="EG55" t="str">
        <f>LOOKUP(BC55,Matrix!$A$1:$A$6,Matrix!$B$1:$B$6)</f>
        <v>Acceptable</v>
      </c>
      <c r="EH55" t="str">
        <f>LOOKUP(BD55,Matrix!$A$1:$A$6,Matrix!$B$1:$B$6)</f>
        <v>Acceptable</v>
      </c>
      <c r="EI55" t="str">
        <f>LOOKUP(BE55,Matrix!$A$1:$A$6,Matrix!$B$1:$B$6)</f>
        <v>Acceptable</v>
      </c>
      <c r="EJ55" t="str">
        <f>LOOKUP(BF55,Matrix!$A$1:$A$6,Matrix!$B$1:$B$6)</f>
        <v>Acceptable</v>
      </c>
      <c r="EK55" t="str">
        <f>LOOKUP(BG55,Matrix!$A$1:$A$6,Matrix!$B$1:$B$6)</f>
        <v>Acceptable</v>
      </c>
      <c r="EL55" t="str">
        <f>LOOKUP(BH55,Matrix!$A$1:$A$6,Matrix!$B$1:$B$6)</f>
        <v>Acceptable</v>
      </c>
      <c r="EM55" t="str">
        <f>LOOKUP(BI55,Matrix!$A$1:$A$6,Matrix!$B$1:$B$6)</f>
        <v>Acceptable</v>
      </c>
      <c r="EN55" t="str">
        <f>LOOKUP(BJ55,Matrix!$A$1:$A$6,Matrix!$B$1:$B$6)</f>
        <v>Acceptable</v>
      </c>
      <c r="EO55" t="str">
        <f>LOOKUP(BK55,Matrix!$A$1:$A$6,Matrix!$B$1:$B$6)</f>
        <v>Acceptable</v>
      </c>
      <c r="EP55" t="str">
        <f>LOOKUP(BL55,Matrix!$A$1:$A$6,Matrix!$B$1:$B$6)</f>
        <v>Acceptable</v>
      </c>
      <c r="EQ55" t="str">
        <f>LOOKUP(BM55,Matrix!$A$1:$A$6,Matrix!$B$1:$B$6)</f>
        <v>Acceptable</v>
      </c>
      <c r="ER55" t="str">
        <f>LOOKUP(BN55,Matrix!$A$1:$A$6,Matrix!$B$1:$B$6)</f>
        <v>Acceptable</v>
      </c>
      <c r="ES55" t="str">
        <f>LOOKUP(BO55,Matrix!$A$1:$A$6,Matrix!$B$1:$B$6)</f>
        <v>Acceptable</v>
      </c>
      <c r="ET55" t="str">
        <f>LOOKUP(BP55,Matrix!$A$1:$A$6,Matrix!$B$1:$B$6)</f>
        <v>Acceptable</v>
      </c>
      <c r="EU55" t="str">
        <f>LOOKUP(BQ55,Matrix!$A$1:$A$6,Matrix!$B$1:$B$6)</f>
        <v>Acceptable</v>
      </c>
      <c r="EV55" t="str">
        <f>LOOKUP(BR55,Matrix!$A$1:$A$6,Matrix!$B$1:$B$6)</f>
        <v>Acceptable</v>
      </c>
      <c r="EW55" t="str">
        <f>LOOKUP(BS55,Matrix!$A$1:$A$6,Matrix!$B$1:$B$6)</f>
        <v>Acceptable</v>
      </c>
      <c r="EX55" t="str">
        <f>LOOKUP(BT55,Matrix!$A$1:$A$6,Matrix!$B$1:$B$6)</f>
        <v>Acceptable</v>
      </c>
      <c r="EY55" t="str">
        <f>LOOKUP(BU55,Matrix!$A$1:$A$6,Matrix!$B$1:$B$6)</f>
        <v>Acceptable</v>
      </c>
      <c r="EZ55" t="str">
        <f>LOOKUP(BV55,Matrix!$A$1:$A$6,Matrix!$B$1:$B$6)</f>
        <v>Acceptable</v>
      </c>
      <c r="FA55" t="str">
        <f>LOOKUP(BW55,Matrix!$A$1:$A$6,Matrix!$B$1:$B$6)</f>
        <v>Acceptable</v>
      </c>
      <c r="FB55" t="str">
        <f>LOOKUP(BX55,Matrix!$A$1:$A$6,Matrix!$B$1:$B$6)</f>
        <v>Acceptable</v>
      </c>
      <c r="FC55" t="str">
        <f>LOOKUP(BY55,Matrix!$A$1:$A$6,Matrix!$B$1:$B$6)</f>
        <v>Acceptable</v>
      </c>
      <c r="FD55" t="str">
        <f>LOOKUP(BZ55,Matrix!$A$1:$A$6,Matrix!$B$1:$B$6)</f>
        <v>Acceptable</v>
      </c>
      <c r="FE55" t="str">
        <f>LOOKUP(CA55,Matrix!$A$1:$A$6,Matrix!$B$1:$B$6)</f>
        <v>Acceptable</v>
      </c>
      <c r="FF55" t="str">
        <f>LOOKUP(CB55,Matrix!$A$1:$A$6,Matrix!$B$1:$B$6)</f>
        <v>Acceptable</v>
      </c>
      <c r="FG55" t="str">
        <f>LOOKUP(CC55,Matrix!$A$1:$A$6,Matrix!$B$1:$B$6)</f>
        <v>Acceptable</v>
      </c>
      <c r="FH55" t="str">
        <f>LOOKUP(CD55,Matrix!$A$1:$A$6,Matrix!$B$1:$B$6)</f>
        <v>Acceptable</v>
      </c>
      <c r="FI55" t="str">
        <f>LOOKUP(CE55,Matrix!$A$1:$A$6,Matrix!$B$1:$B$6)</f>
        <v>Acceptable</v>
      </c>
      <c r="FJ55" t="str">
        <f>LOOKUP(CF55,Matrix!$A$1:$A$6,Matrix!$B$1:$B$6)</f>
        <v>Acceptable</v>
      </c>
      <c r="FK55" t="str">
        <f>LOOKUP(CG55,Matrix!$A$1:$A$6,Matrix!$B$1:$B$6)</f>
        <v>Acceptable</v>
      </c>
      <c r="FL55" t="str">
        <f>LOOKUP(CH55,Matrix!$A$1:$A$6,Matrix!$B$1:$B$6)</f>
        <v>Acceptable</v>
      </c>
      <c r="FM55" t="str">
        <f>LOOKUP(CI55,Matrix!$A$1:$A$6,Matrix!$B$1:$B$6)</f>
        <v>Acceptable</v>
      </c>
      <c r="FN55" t="str">
        <f>LOOKUP(CJ55,Matrix!$A$1:$A$6,Matrix!$B$1:$B$6)</f>
        <v>Acceptable</v>
      </c>
      <c r="FO55" t="str">
        <f>LOOKUP(CK55,Matrix!$A$1:$A$6,Matrix!$B$1:$B$6)</f>
        <v>Acceptable</v>
      </c>
      <c r="FP55" t="str">
        <f>LOOKUP(CL55,Matrix!$A$1:$A$6,Matrix!$B$1:$B$6)</f>
        <v>Acceptable</v>
      </c>
      <c r="FQ55" t="str">
        <f>LOOKUP(CM55,Matrix!$A$1:$A$6,Matrix!$B$1:$B$6)</f>
        <v>Acceptable</v>
      </c>
      <c r="FR55" t="str">
        <f>LOOKUP(CN55,Matrix!$A$1:$A$6,Matrix!$B$1:$B$6)</f>
        <v>Acceptable</v>
      </c>
      <c r="FS55" t="str">
        <f>LOOKUP(CO55,Matrix!$A$1:$A$6,Matrix!$B$1:$B$6)</f>
        <v>Acceptable</v>
      </c>
      <c r="FT55" t="str">
        <f>LOOKUP(CP55,Matrix!$A$1:$A$6,Matrix!$B$1:$B$6)</f>
        <v>Acceptable</v>
      </c>
      <c r="FU55" t="str">
        <f>LOOKUP(CQ55,Matrix!$A$1:$A$6,Matrix!$B$1:$B$6)</f>
        <v>Acceptable</v>
      </c>
      <c r="FV55" t="str">
        <f>LOOKUP(CR55,Matrix!$A$1:$A$6,Matrix!$B$1:$B$6)</f>
        <v>Acceptable</v>
      </c>
      <c r="FW55" t="str">
        <f>LOOKUP(CS55,Matrix!$A$1:$A$6,Matrix!$B$1:$B$6)</f>
        <v>Acceptable</v>
      </c>
      <c r="FX55" t="str">
        <f>LOOKUP(CT55,Matrix!$A$1:$A$6,Matrix!$B$1:$B$6)</f>
        <v>Acceptable</v>
      </c>
      <c r="FY55" t="str">
        <f>LOOKUP(CU55,Matrix!$A$1:$A$6,Matrix!$B$1:$B$6)</f>
        <v>Acceptable</v>
      </c>
      <c r="FZ55" t="str">
        <f>LOOKUP(CV55,Matrix!$A$1:$A$6,Matrix!$B$1:$B$6)</f>
        <v>Acceptable</v>
      </c>
      <c r="GA55" t="str">
        <f>LOOKUP(CW55,Matrix!$A$1:$A$6,Matrix!$B$1:$B$6)</f>
        <v>Acceptable</v>
      </c>
      <c r="GB55" t="str">
        <f>LOOKUP(CX55,Matrix!$A$1:$A$6,Matrix!$B$1:$B$6)</f>
        <v>Acceptable</v>
      </c>
    </row>
    <row r="56" spans="1:184" ht="15.75" customHeight="1" x14ac:dyDescent="0.2">
      <c r="A56" s="7">
        <v>41819.679973368053</v>
      </c>
      <c r="B56" s="1">
        <v>71</v>
      </c>
      <c r="C56" s="1" t="s">
        <v>595</v>
      </c>
      <c r="D56" s="1" t="s">
        <v>596</v>
      </c>
      <c r="E56" s="1" t="s">
        <v>597</v>
      </c>
      <c r="F56" s="1" t="s">
        <v>598</v>
      </c>
      <c r="G56" s="1" t="s">
        <v>599</v>
      </c>
      <c r="H56" s="1" t="s">
        <v>600</v>
      </c>
      <c r="I56" s="1" t="s">
        <v>601</v>
      </c>
      <c r="J56" s="1">
        <v>5</v>
      </c>
      <c r="K56" s="1">
        <v>3</v>
      </c>
      <c r="L56" s="1" t="s">
        <v>602</v>
      </c>
      <c r="N56" s="1">
        <v>1968</v>
      </c>
      <c r="O56" s="1">
        <v>1</v>
      </c>
      <c r="P56" s="1" t="s">
        <v>603</v>
      </c>
      <c r="Q56" s="1" t="s">
        <v>604</v>
      </c>
      <c r="R56" s="1" t="s">
        <v>605</v>
      </c>
      <c r="S56" s="1">
        <v>6</v>
      </c>
      <c r="T56" s="1">
        <v>4</v>
      </c>
      <c r="U56" s="1">
        <v>50</v>
      </c>
      <c r="V56" s="1">
        <f t="shared" si="0"/>
        <v>200</v>
      </c>
      <c r="W56" s="11">
        <v>6</v>
      </c>
      <c r="X56" s="11">
        <v>6</v>
      </c>
      <c r="Y56" s="11">
        <v>6</v>
      </c>
      <c r="Z56" s="11">
        <v>6</v>
      </c>
      <c r="AA56" s="11">
        <v>2</v>
      </c>
      <c r="AB56" s="11">
        <v>5</v>
      </c>
      <c r="AC56" s="11">
        <v>3</v>
      </c>
      <c r="AD56" s="11">
        <v>1</v>
      </c>
      <c r="AE56" s="11">
        <v>6</v>
      </c>
      <c r="AF56" s="11">
        <v>6</v>
      </c>
      <c r="AG56" s="11">
        <v>6</v>
      </c>
      <c r="AH56" s="11">
        <v>6</v>
      </c>
      <c r="AI56" s="11">
        <v>6</v>
      </c>
      <c r="AJ56" s="11">
        <v>4</v>
      </c>
      <c r="AK56" s="11">
        <v>6</v>
      </c>
      <c r="AL56" s="11">
        <v>6</v>
      </c>
      <c r="AM56" s="11">
        <v>6</v>
      </c>
      <c r="AN56" s="11">
        <v>6</v>
      </c>
      <c r="AO56" s="11">
        <v>4</v>
      </c>
      <c r="AP56" s="11">
        <v>4</v>
      </c>
      <c r="AQ56" s="11">
        <v>6</v>
      </c>
      <c r="AR56" s="11">
        <v>6</v>
      </c>
      <c r="AS56" s="11">
        <v>6</v>
      </c>
      <c r="AT56" s="11">
        <v>6</v>
      </c>
      <c r="AU56" s="11">
        <v>2</v>
      </c>
      <c r="AV56" s="11">
        <v>6</v>
      </c>
      <c r="AW56" s="11">
        <v>3</v>
      </c>
      <c r="AX56" s="11">
        <v>1</v>
      </c>
      <c r="AY56" s="11">
        <v>6</v>
      </c>
      <c r="AZ56" s="11">
        <v>6</v>
      </c>
      <c r="BA56" s="11">
        <v>6</v>
      </c>
      <c r="BB56" s="11">
        <v>6</v>
      </c>
      <c r="BC56" s="11">
        <v>6</v>
      </c>
      <c r="BD56" s="11">
        <v>4</v>
      </c>
      <c r="BE56" s="11">
        <v>6</v>
      </c>
      <c r="BF56" s="11">
        <v>6</v>
      </c>
      <c r="BG56" s="11">
        <v>6</v>
      </c>
      <c r="BH56" s="11">
        <v>6</v>
      </c>
      <c r="BI56" s="11">
        <v>4</v>
      </c>
      <c r="BJ56" s="11">
        <v>4</v>
      </c>
      <c r="BK56" s="11">
        <v>6</v>
      </c>
      <c r="BL56" s="11">
        <v>6</v>
      </c>
      <c r="BM56" s="11">
        <v>6</v>
      </c>
      <c r="BN56" s="11">
        <v>6</v>
      </c>
      <c r="BO56" s="11">
        <v>2</v>
      </c>
      <c r="BP56" s="11">
        <v>4</v>
      </c>
      <c r="BQ56" s="11">
        <v>3</v>
      </c>
      <c r="BR56" s="11">
        <v>1</v>
      </c>
      <c r="BS56" s="11">
        <v>6</v>
      </c>
      <c r="BT56" s="11">
        <v>6</v>
      </c>
      <c r="BU56" s="11">
        <v>6</v>
      </c>
      <c r="BV56" s="11">
        <v>6</v>
      </c>
      <c r="BW56" s="11">
        <v>6</v>
      </c>
      <c r="BX56" s="11">
        <v>6</v>
      </c>
      <c r="BY56" s="11">
        <v>6</v>
      </c>
      <c r="BZ56" s="11">
        <v>6</v>
      </c>
      <c r="CA56" s="11">
        <v>6</v>
      </c>
      <c r="CB56" s="11">
        <v>6</v>
      </c>
      <c r="CC56" s="11">
        <v>4</v>
      </c>
      <c r="CD56" s="11">
        <v>6</v>
      </c>
      <c r="CE56" s="11">
        <v>6</v>
      </c>
      <c r="CF56" s="11">
        <v>6</v>
      </c>
      <c r="CG56" s="11">
        <v>6</v>
      </c>
      <c r="CH56" s="11">
        <v>6</v>
      </c>
      <c r="CI56" s="11">
        <v>2</v>
      </c>
      <c r="CJ56" s="11">
        <v>5</v>
      </c>
      <c r="CK56" s="11">
        <v>6</v>
      </c>
      <c r="CL56" s="11">
        <v>1</v>
      </c>
      <c r="CM56" s="11">
        <v>6</v>
      </c>
      <c r="CN56" s="11">
        <v>6</v>
      </c>
      <c r="CO56" s="11">
        <v>6</v>
      </c>
      <c r="CP56" s="11">
        <v>6</v>
      </c>
      <c r="CQ56" s="11">
        <v>6</v>
      </c>
      <c r="CR56" s="11">
        <v>6</v>
      </c>
      <c r="CS56" s="11">
        <v>6</v>
      </c>
      <c r="CT56" s="11">
        <v>6</v>
      </c>
      <c r="CU56" s="11">
        <v>6</v>
      </c>
      <c r="CV56" s="11">
        <v>6</v>
      </c>
      <c r="CW56" s="11">
        <v>4</v>
      </c>
      <c r="CX56" s="11">
        <v>3</v>
      </c>
      <c r="CY56" s="2" t="s">
        <v>28</v>
      </c>
      <c r="CZ56" s="9" t="s">
        <v>719</v>
      </c>
      <c r="DA56" t="str">
        <f>LOOKUP(W56,Matrix!$A$1:$A$6,Matrix!$B$1:$B$6)</f>
        <v>Acceptable</v>
      </c>
      <c r="DB56" t="str">
        <f>LOOKUP(X56,Matrix!$A$1:$A$6,Matrix!$B$1:$B$6)</f>
        <v>Acceptable</v>
      </c>
      <c r="DC56" t="str">
        <f>LOOKUP(Y56,Matrix!$A$1:$A$6,Matrix!$B$1:$B$6)</f>
        <v>Acceptable</v>
      </c>
      <c r="DD56" t="str">
        <f>LOOKUP(Z56,Matrix!$A$1:$A$6,Matrix!$B$1:$B$6)</f>
        <v>Acceptable</v>
      </c>
      <c r="DE56" t="str">
        <f>LOOKUP(AA56,Matrix!$A$1:$A$6,Matrix!$B$1:$B$6)</f>
        <v>Unacceptable</v>
      </c>
      <c r="DF56" t="str">
        <f>LOOKUP(AB56,Matrix!$A$1:$A$6,Matrix!$B$1:$B$6)</f>
        <v>Acceptable</v>
      </c>
      <c r="DG56" t="str">
        <f>LOOKUP(AC56,Matrix!$A$1:$A$6,Matrix!$B$1:$B$6)</f>
        <v>Ambivalent</v>
      </c>
      <c r="DH56" t="str">
        <f>LOOKUP(AD56,Matrix!$A$1:$A$6,Matrix!$B$1:$B$6)</f>
        <v>Unacceptable</v>
      </c>
      <c r="DI56" t="str">
        <f>LOOKUP(AE56,Matrix!$A$1:$A$6,Matrix!$B$1:$B$6)</f>
        <v>Acceptable</v>
      </c>
      <c r="DJ56" t="str">
        <f>LOOKUP(AF56,Matrix!$A$1:$A$6,Matrix!$B$1:$B$6)</f>
        <v>Acceptable</v>
      </c>
      <c r="DK56" t="str">
        <f>LOOKUP(AG56,Matrix!$A$1:$A$6,Matrix!$B$1:$B$6)</f>
        <v>Acceptable</v>
      </c>
      <c r="DL56" t="str">
        <f>LOOKUP(AH56,Matrix!$A$1:$A$6,Matrix!$B$1:$B$6)</f>
        <v>Acceptable</v>
      </c>
      <c r="DM56" t="str">
        <f>LOOKUP(AI56,Matrix!$A$1:$A$6,Matrix!$B$1:$B$6)</f>
        <v>Acceptable</v>
      </c>
      <c r="DN56" t="str">
        <f>LOOKUP(AJ56,Matrix!$A$1:$A$6,Matrix!$B$1:$B$6)</f>
        <v>Ambivalent</v>
      </c>
      <c r="DO56" t="str">
        <f>LOOKUP(AK56,Matrix!$A$1:$A$6,Matrix!$B$1:$B$6)</f>
        <v>Acceptable</v>
      </c>
      <c r="DP56" t="str">
        <f>LOOKUP(AL56,Matrix!$A$1:$A$6,Matrix!$B$1:$B$6)</f>
        <v>Acceptable</v>
      </c>
      <c r="DQ56" t="str">
        <f>LOOKUP(AM56,Matrix!$A$1:$A$6,Matrix!$B$1:$B$6)</f>
        <v>Acceptable</v>
      </c>
      <c r="DR56" t="str">
        <f>LOOKUP(AN56,Matrix!$A$1:$A$6,Matrix!$B$1:$B$6)</f>
        <v>Acceptable</v>
      </c>
      <c r="DS56" t="str">
        <f>LOOKUP(AO56,Matrix!$A$1:$A$6,Matrix!$B$1:$B$6)</f>
        <v>Ambivalent</v>
      </c>
      <c r="DT56" t="str">
        <f>LOOKUP(AP56,Matrix!$A$1:$A$6,Matrix!$B$1:$B$6)</f>
        <v>Ambivalent</v>
      </c>
      <c r="DU56" t="str">
        <f>LOOKUP(AQ56,Matrix!$A$1:$A$6,Matrix!$B$1:$B$6)</f>
        <v>Acceptable</v>
      </c>
      <c r="DV56" t="str">
        <f>LOOKUP(AR56,Matrix!$A$1:$A$6,Matrix!$B$1:$B$6)</f>
        <v>Acceptable</v>
      </c>
      <c r="DW56" t="str">
        <f>LOOKUP(AS56,Matrix!$A$1:$A$6,Matrix!$B$1:$B$6)</f>
        <v>Acceptable</v>
      </c>
      <c r="DX56" t="str">
        <f>LOOKUP(AT56,Matrix!$A$1:$A$6,Matrix!$B$1:$B$6)</f>
        <v>Acceptable</v>
      </c>
      <c r="DY56" t="str">
        <f>LOOKUP(AU56,Matrix!$A$1:$A$6,Matrix!$B$1:$B$6)</f>
        <v>Unacceptable</v>
      </c>
      <c r="DZ56" t="str">
        <f>LOOKUP(AV56,Matrix!$A$1:$A$6,Matrix!$B$1:$B$6)</f>
        <v>Acceptable</v>
      </c>
      <c r="EA56" t="str">
        <f>LOOKUP(AW56,Matrix!$A$1:$A$6,Matrix!$B$1:$B$6)</f>
        <v>Ambivalent</v>
      </c>
      <c r="EB56" t="str">
        <f>LOOKUP(AX56,Matrix!$A$1:$A$6,Matrix!$B$1:$B$6)</f>
        <v>Unacceptable</v>
      </c>
      <c r="EC56" t="str">
        <f>LOOKUP(AY56,Matrix!$A$1:$A$6,Matrix!$B$1:$B$6)</f>
        <v>Acceptable</v>
      </c>
      <c r="ED56" t="str">
        <f>LOOKUP(AZ56,Matrix!$A$1:$A$6,Matrix!$B$1:$B$6)</f>
        <v>Acceptable</v>
      </c>
      <c r="EE56" t="str">
        <f>LOOKUP(BA56,Matrix!$A$1:$A$6,Matrix!$B$1:$B$6)</f>
        <v>Acceptable</v>
      </c>
      <c r="EF56" t="str">
        <f>LOOKUP(BB56,Matrix!$A$1:$A$6,Matrix!$B$1:$B$6)</f>
        <v>Acceptable</v>
      </c>
      <c r="EG56" t="str">
        <f>LOOKUP(BC56,Matrix!$A$1:$A$6,Matrix!$B$1:$B$6)</f>
        <v>Acceptable</v>
      </c>
      <c r="EH56" t="str">
        <f>LOOKUP(BD56,Matrix!$A$1:$A$6,Matrix!$B$1:$B$6)</f>
        <v>Ambivalent</v>
      </c>
      <c r="EI56" t="str">
        <f>LOOKUP(BE56,Matrix!$A$1:$A$6,Matrix!$B$1:$B$6)</f>
        <v>Acceptable</v>
      </c>
      <c r="EJ56" t="str">
        <f>LOOKUP(BF56,Matrix!$A$1:$A$6,Matrix!$B$1:$B$6)</f>
        <v>Acceptable</v>
      </c>
      <c r="EK56" t="str">
        <f>LOOKUP(BG56,Matrix!$A$1:$A$6,Matrix!$B$1:$B$6)</f>
        <v>Acceptable</v>
      </c>
      <c r="EL56" t="str">
        <f>LOOKUP(BH56,Matrix!$A$1:$A$6,Matrix!$B$1:$B$6)</f>
        <v>Acceptable</v>
      </c>
      <c r="EM56" t="str">
        <f>LOOKUP(BI56,Matrix!$A$1:$A$6,Matrix!$B$1:$B$6)</f>
        <v>Ambivalent</v>
      </c>
      <c r="EN56" t="str">
        <f>LOOKUP(BJ56,Matrix!$A$1:$A$6,Matrix!$B$1:$B$6)</f>
        <v>Ambivalent</v>
      </c>
      <c r="EO56" t="str">
        <f>LOOKUP(BK56,Matrix!$A$1:$A$6,Matrix!$B$1:$B$6)</f>
        <v>Acceptable</v>
      </c>
      <c r="EP56" t="str">
        <f>LOOKUP(BL56,Matrix!$A$1:$A$6,Matrix!$B$1:$B$6)</f>
        <v>Acceptable</v>
      </c>
      <c r="EQ56" t="str">
        <f>LOOKUP(BM56,Matrix!$A$1:$A$6,Matrix!$B$1:$B$6)</f>
        <v>Acceptable</v>
      </c>
      <c r="ER56" t="str">
        <f>LOOKUP(BN56,Matrix!$A$1:$A$6,Matrix!$B$1:$B$6)</f>
        <v>Acceptable</v>
      </c>
      <c r="ES56" t="str">
        <f>LOOKUP(BO56,Matrix!$A$1:$A$6,Matrix!$B$1:$B$6)</f>
        <v>Unacceptable</v>
      </c>
      <c r="ET56" t="str">
        <f>LOOKUP(BP56,Matrix!$A$1:$A$6,Matrix!$B$1:$B$6)</f>
        <v>Ambivalent</v>
      </c>
      <c r="EU56" t="str">
        <f>LOOKUP(BQ56,Matrix!$A$1:$A$6,Matrix!$B$1:$B$6)</f>
        <v>Ambivalent</v>
      </c>
      <c r="EV56" t="str">
        <f>LOOKUP(BR56,Matrix!$A$1:$A$6,Matrix!$B$1:$B$6)</f>
        <v>Unacceptable</v>
      </c>
      <c r="EW56" t="str">
        <f>LOOKUP(BS56,Matrix!$A$1:$A$6,Matrix!$B$1:$B$6)</f>
        <v>Acceptable</v>
      </c>
      <c r="EX56" t="str">
        <f>LOOKUP(BT56,Matrix!$A$1:$A$6,Matrix!$B$1:$B$6)</f>
        <v>Acceptable</v>
      </c>
      <c r="EY56" t="str">
        <f>LOOKUP(BU56,Matrix!$A$1:$A$6,Matrix!$B$1:$B$6)</f>
        <v>Acceptable</v>
      </c>
      <c r="EZ56" t="str">
        <f>LOOKUP(BV56,Matrix!$A$1:$A$6,Matrix!$B$1:$B$6)</f>
        <v>Acceptable</v>
      </c>
      <c r="FA56" t="str">
        <f>LOOKUP(BW56,Matrix!$A$1:$A$6,Matrix!$B$1:$B$6)</f>
        <v>Acceptable</v>
      </c>
      <c r="FB56" t="str">
        <f>LOOKUP(BX56,Matrix!$A$1:$A$6,Matrix!$B$1:$B$6)</f>
        <v>Acceptable</v>
      </c>
      <c r="FC56" t="str">
        <f>LOOKUP(BY56,Matrix!$A$1:$A$6,Matrix!$B$1:$B$6)</f>
        <v>Acceptable</v>
      </c>
      <c r="FD56" t="str">
        <f>LOOKUP(BZ56,Matrix!$A$1:$A$6,Matrix!$B$1:$B$6)</f>
        <v>Acceptable</v>
      </c>
      <c r="FE56" t="str">
        <f>LOOKUP(CA56,Matrix!$A$1:$A$6,Matrix!$B$1:$B$6)</f>
        <v>Acceptable</v>
      </c>
      <c r="FF56" t="str">
        <f>LOOKUP(CB56,Matrix!$A$1:$A$6,Matrix!$B$1:$B$6)</f>
        <v>Acceptable</v>
      </c>
      <c r="FG56" t="str">
        <f>LOOKUP(CC56,Matrix!$A$1:$A$6,Matrix!$B$1:$B$6)</f>
        <v>Ambivalent</v>
      </c>
      <c r="FH56" t="str">
        <f>LOOKUP(CD56,Matrix!$A$1:$A$6,Matrix!$B$1:$B$6)</f>
        <v>Acceptable</v>
      </c>
      <c r="FI56" t="str">
        <f>LOOKUP(CE56,Matrix!$A$1:$A$6,Matrix!$B$1:$B$6)</f>
        <v>Acceptable</v>
      </c>
      <c r="FJ56" t="str">
        <f>LOOKUP(CF56,Matrix!$A$1:$A$6,Matrix!$B$1:$B$6)</f>
        <v>Acceptable</v>
      </c>
      <c r="FK56" t="str">
        <f>LOOKUP(CG56,Matrix!$A$1:$A$6,Matrix!$B$1:$B$6)</f>
        <v>Acceptable</v>
      </c>
      <c r="FL56" t="str">
        <f>LOOKUP(CH56,Matrix!$A$1:$A$6,Matrix!$B$1:$B$6)</f>
        <v>Acceptable</v>
      </c>
      <c r="FM56" t="str">
        <f>LOOKUP(CI56,Matrix!$A$1:$A$6,Matrix!$B$1:$B$6)</f>
        <v>Unacceptable</v>
      </c>
      <c r="FN56" t="str">
        <f>LOOKUP(CJ56,Matrix!$A$1:$A$6,Matrix!$B$1:$B$6)</f>
        <v>Acceptable</v>
      </c>
      <c r="FO56" t="str">
        <f>LOOKUP(CK56,Matrix!$A$1:$A$6,Matrix!$B$1:$B$6)</f>
        <v>Acceptable</v>
      </c>
      <c r="FP56" t="str">
        <f>LOOKUP(CL56,Matrix!$A$1:$A$6,Matrix!$B$1:$B$6)</f>
        <v>Unacceptable</v>
      </c>
      <c r="FQ56" t="str">
        <f>LOOKUP(CM56,Matrix!$A$1:$A$6,Matrix!$B$1:$B$6)</f>
        <v>Acceptable</v>
      </c>
      <c r="FR56" t="str">
        <f>LOOKUP(CN56,Matrix!$A$1:$A$6,Matrix!$B$1:$B$6)</f>
        <v>Acceptable</v>
      </c>
      <c r="FS56" t="str">
        <f>LOOKUP(CO56,Matrix!$A$1:$A$6,Matrix!$B$1:$B$6)</f>
        <v>Acceptable</v>
      </c>
      <c r="FT56" t="str">
        <f>LOOKUP(CP56,Matrix!$A$1:$A$6,Matrix!$B$1:$B$6)</f>
        <v>Acceptable</v>
      </c>
      <c r="FU56" t="str">
        <f>LOOKUP(CQ56,Matrix!$A$1:$A$6,Matrix!$B$1:$B$6)</f>
        <v>Acceptable</v>
      </c>
      <c r="FV56" t="str">
        <f>LOOKUP(CR56,Matrix!$A$1:$A$6,Matrix!$B$1:$B$6)</f>
        <v>Acceptable</v>
      </c>
      <c r="FW56" t="str">
        <f>LOOKUP(CS56,Matrix!$A$1:$A$6,Matrix!$B$1:$B$6)</f>
        <v>Acceptable</v>
      </c>
      <c r="FX56" t="str">
        <f>LOOKUP(CT56,Matrix!$A$1:$A$6,Matrix!$B$1:$B$6)</f>
        <v>Acceptable</v>
      </c>
      <c r="FY56" t="str">
        <f>LOOKUP(CU56,Matrix!$A$1:$A$6,Matrix!$B$1:$B$6)</f>
        <v>Acceptable</v>
      </c>
      <c r="FZ56" t="str">
        <f>LOOKUP(CV56,Matrix!$A$1:$A$6,Matrix!$B$1:$B$6)</f>
        <v>Acceptable</v>
      </c>
      <c r="GA56" t="str">
        <f>LOOKUP(CW56,Matrix!$A$1:$A$6,Matrix!$B$1:$B$6)</f>
        <v>Ambivalent</v>
      </c>
      <c r="GB56" t="str">
        <f>LOOKUP(CX56,Matrix!$A$1:$A$6,Matrix!$B$1:$B$6)</f>
        <v>Ambivalent</v>
      </c>
    </row>
    <row r="57" spans="1:184" ht="15.75" customHeight="1" x14ac:dyDescent="0.2">
      <c r="A57" s="7">
        <v>41819.683311840272</v>
      </c>
      <c r="B57" s="1">
        <v>57</v>
      </c>
      <c r="C57" s="1" t="s">
        <v>606</v>
      </c>
      <c r="D57" s="1" t="s">
        <v>607</v>
      </c>
      <c r="E57" s="1" t="s">
        <v>608</v>
      </c>
      <c r="F57" s="1" t="s">
        <v>609</v>
      </c>
      <c r="G57" s="1" t="s">
        <v>610</v>
      </c>
      <c r="H57" s="1" t="s">
        <v>611</v>
      </c>
      <c r="I57" s="1" t="s">
        <v>612</v>
      </c>
      <c r="J57" s="1">
        <v>4</v>
      </c>
      <c r="K57" s="1">
        <v>2</v>
      </c>
      <c r="L57" s="1" t="s">
        <v>613</v>
      </c>
      <c r="N57" s="1">
        <v>1980</v>
      </c>
      <c r="O57" s="1">
        <v>2</v>
      </c>
      <c r="P57" s="1" t="s">
        <v>614</v>
      </c>
      <c r="Q57" s="1" t="s">
        <v>615</v>
      </c>
      <c r="R57" s="1" t="s">
        <v>616</v>
      </c>
      <c r="S57" s="1">
        <v>3</v>
      </c>
      <c r="T57" s="1">
        <v>3</v>
      </c>
      <c r="U57" s="1">
        <v>40</v>
      </c>
      <c r="V57" s="1">
        <f t="shared" si="0"/>
        <v>120</v>
      </c>
      <c r="W57" s="11">
        <v>6</v>
      </c>
      <c r="X57" s="11">
        <v>6</v>
      </c>
      <c r="Y57" s="11">
        <v>3</v>
      </c>
      <c r="Z57" s="11">
        <v>6</v>
      </c>
      <c r="AA57" s="11">
        <v>6</v>
      </c>
      <c r="AB57" s="11">
        <v>5</v>
      </c>
      <c r="AC57" s="11">
        <v>5</v>
      </c>
      <c r="AD57" s="11">
        <v>2</v>
      </c>
      <c r="AE57" s="11">
        <v>3</v>
      </c>
      <c r="AF57" s="11">
        <v>6</v>
      </c>
      <c r="AG57" s="11">
        <v>6</v>
      </c>
      <c r="AH57" s="11">
        <v>6</v>
      </c>
      <c r="AI57" s="11">
        <v>6</v>
      </c>
      <c r="AJ57" s="11">
        <v>6</v>
      </c>
      <c r="AK57" s="11">
        <v>6</v>
      </c>
      <c r="AL57" s="11">
        <v>6</v>
      </c>
      <c r="AM57" s="11">
        <v>4</v>
      </c>
      <c r="AN57" s="11">
        <v>6</v>
      </c>
      <c r="AO57" s="11">
        <v>6</v>
      </c>
      <c r="AP57" s="11">
        <v>4</v>
      </c>
      <c r="AQ57" s="11">
        <v>6</v>
      </c>
      <c r="AR57" s="11">
        <v>6</v>
      </c>
      <c r="AS57" s="11">
        <v>6</v>
      </c>
      <c r="AT57" s="11">
        <v>6</v>
      </c>
      <c r="AU57" s="11">
        <v>6</v>
      </c>
      <c r="AV57" s="11">
        <v>5</v>
      </c>
      <c r="AW57" s="11">
        <v>5</v>
      </c>
      <c r="AX57" s="11">
        <v>2</v>
      </c>
      <c r="AY57" s="11">
        <v>3</v>
      </c>
      <c r="AZ57" s="11">
        <v>6</v>
      </c>
      <c r="BA57" s="11">
        <v>6</v>
      </c>
      <c r="BB57" s="11">
        <v>6</v>
      </c>
      <c r="BC57" s="11">
        <v>6</v>
      </c>
      <c r="BD57" s="11">
        <v>6</v>
      </c>
      <c r="BE57" s="11">
        <v>6</v>
      </c>
      <c r="BF57" s="11">
        <v>6</v>
      </c>
      <c r="BG57" s="11">
        <v>6</v>
      </c>
      <c r="BH57" s="11">
        <v>6</v>
      </c>
      <c r="BI57" s="11">
        <v>6</v>
      </c>
      <c r="BJ57" s="11">
        <v>4</v>
      </c>
      <c r="BK57" s="11">
        <v>6</v>
      </c>
      <c r="BL57" s="11">
        <v>6</v>
      </c>
      <c r="BM57" s="11">
        <v>3</v>
      </c>
      <c r="BN57" s="11">
        <v>6</v>
      </c>
      <c r="BO57" s="11">
        <v>6</v>
      </c>
      <c r="BP57" s="11">
        <v>5</v>
      </c>
      <c r="BQ57" s="11">
        <v>5</v>
      </c>
      <c r="BR57" s="11">
        <v>2</v>
      </c>
      <c r="BS57" s="11">
        <v>3</v>
      </c>
      <c r="BT57" s="11">
        <v>6</v>
      </c>
      <c r="BU57" s="11">
        <v>6</v>
      </c>
      <c r="BV57" s="11">
        <v>6</v>
      </c>
      <c r="BW57" s="11">
        <v>6</v>
      </c>
      <c r="BX57" s="11">
        <v>6</v>
      </c>
      <c r="BY57" s="11">
        <v>6</v>
      </c>
      <c r="BZ57" s="11">
        <v>6</v>
      </c>
      <c r="CA57" s="11">
        <v>4</v>
      </c>
      <c r="CB57" s="11">
        <v>5</v>
      </c>
      <c r="CC57" s="11">
        <v>6</v>
      </c>
      <c r="CD57" s="11">
        <v>4</v>
      </c>
      <c r="CE57" s="11">
        <v>6</v>
      </c>
      <c r="CF57" s="11">
        <v>6</v>
      </c>
      <c r="CG57" s="11">
        <v>3</v>
      </c>
      <c r="CH57" s="11">
        <v>6</v>
      </c>
      <c r="CI57" s="11">
        <v>6</v>
      </c>
      <c r="CJ57" s="11">
        <v>5</v>
      </c>
      <c r="CK57" s="11">
        <v>6</v>
      </c>
      <c r="CL57" s="11">
        <v>2</v>
      </c>
      <c r="CM57" s="11">
        <v>3</v>
      </c>
      <c r="CN57" s="11">
        <v>6</v>
      </c>
      <c r="CO57" s="11">
        <v>6</v>
      </c>
      <c r="CP57" s="11">
        <v>6</v>
      </c>
      <c r="CQ57" s="11">
        <v>6</v>
      </c>
      <c r="CR57" s="11">
        <v>6</v>
      </c>
      <c r="CS57" s="11">
        <v>6</v>
      </c>
      <c r="CT57" s="11">
        <v>6</v>
      </c>
      <c r="CU57" s="11">
        <v>5</v>
      </c>
      <c r="CV57" s="11">
        <v>6</v>
      </c>
      <c r="CW57" s="11">
        <v>6</v>
      </c>
      <c r="CX57" s="11">
        <v>4</v>
      </c>
      <c r="CY57" s="2" t="s">
        <v>27</v>
      </c>
      <c r="CZ57" s="9" t="s">
        <v>718</v>
      </c>
      <c r="DA57" t="str">
        <f>LOOKUP(W57,Matrix!$A$1:$A$6,Matrix!$B$1:$B$6)</f>
        <v>Acceptable</v>
      </c>
      <c r="DB57" t="str">
        <f>LOOKUP(X57,Matrix!$A$1:$A$6,Matrix!$B$1:$B$6)</f>
        <v>Acceptable</v>
      </c>
      <c r="DC57" t="str">
        <f>LOOKUP(Y57,Matrix!$A$1:$A$6,Matrix!$B$1:$B$6)</f>
        <v>Ambivalent</v>
      </c>
      <c r="DD57" t="str">
        <f>LOOKUP(Z57,Matrix!$A$1:$A$6,Matrix!$B$1:$B$6)</f>
        <v>Acceptable</v>
      </c>
      <c r="DE57" t="str">
        <f>LOOKUP(AA57,Matrix!$A$1:$A$6,Matrix!$B$1:$B$6)</f>
        <v>Acceptable</v>
      </c>
      <c r="DF57" t="str">
        <f>LOOKUP(AB57,Matrix!$A$1:$A$6,Matrix!$B$1:$B$6)</f>
        <v>Acceptable</v>
      </c>
      <c r="DG57" t="str">
        <f>LOOKUP(AC57,Matrix!$A$1:$A$6,Matrix!$B$1:$B$6)</f>
        <v>Acceptable</v>
      </c>
      <c r="DH57" t="str">
        <f>LOOKUP(AD57,Matrix!$A$1:$A$6,Matrix!$B$1:$B$6)</f>
        <v>Unacceptable</v>
      </c>
      <c r="DI57" t="str">
        <f>LOOKUP(AE57,Matrix!$A$1:$A$6,Matrix!$B$1:$B$6)</f>
        <v>Ambivalent</v>
      </c>
      <c r="DJ57" t="str">
        <f>LOOKUP(AF57,Matrix!$A$1:$A$6,Matrix!$B$1:$B$6)</f>
        <v>Acceptable</v>
      </c>
      <c r="DK57" t="str">
        <f>LOOKUP(AG57,Matrix!$A$1:$A$6,Matrix!$B$1:$B$6)</f>
        <v>Acceptable</v>
      </c>
      <c r="DL57" t="str">
        <f>LOOKUP(AH57,Matrix!$A$1:$A$6,Matrix!$B$1:$B$6)</f>
        <v>Acceptable</v>
      </c>
      <c r="DM57" t="str">
        <f>LOOKUP(AI57,Matrix!$A$1:$A$6,Matrix!$B$1:$B$6)</f>
        <v>Acceptable</v>
      </c>
      <c r="DN57" t="str">
        <f>LOOKUP(AJ57,Matrix!$A$1:$A$6,Matrix!$B$1:$B$6)</f>
        <v>Acceptable</v>
      </c>
      <c r="DO57" t="str">
        <f>LOOKUP(AK57,Matrix!$A$1:$A$6,Matrix!$B$1:$B$6)</f>
        <v>Acceptable</v>
      </c>
      <c r="DP57" t="str">
        <f>LOOKUP(AL57,Matrix!$A$1:$A$6,Matrix!$B$1:$B$6)</f>
        <v>Acceptable</v>
      </c>
      <c r="DQ57" t="str">
        <f>LOOKUP(AM57,Matrix!$A$1:$A$6,Matrix!$B$1:$B$6)</f>
        <v>Ambivalent</v>
      </c>
      <c r="DR57" t="str">
        <f>LOOKUP(AN57,Matrix!$A$1:$A$6,Matrix!$B$1:$B$6)</f>
        <v>Acceptable</v>
      </c>
      <c r="DS57" t="str">
        <f>LOOKUP(AO57,Matrix!$A$1:$A$6,Matrix!$B$1:$B$6)</f>
        <v>Acceptable</v>
      </c>
      <c r="DT57" t="str">
        <f>LOOKUP(AP57,Matrix!$A$1:$A$6,Matrix!$B$1:$B$6)</f>
        <v>Ambivalent</v>
      </c>
      <c r="DU57" t="str">
        <f>LOOKUP(AQ57,Matrix!$A$1:$A$6,Matrix!$B$1:$B$6)</f>
        <v>Acceptable</v>
      </c>
      <c r="DV57" t="str">
        <f>LOOKUP(AR57,Matrix!$A$1:$A$6,Matrix!$B$1:$B$6)</f>
        <v>Acceptable</v>
      </c>
      <c r="DW57" t="str">
        <f>LOOKUP(AS57,Matrix!$A$1:$A$6,Matrix!$B$1:$B$6)</f>
        <v>Acceptable</v>
      </c>
      <c r="DX57" t="str">
        <f>LOOKUP(AT57,Matrix!$A$1:$A$6,Matrix!$B$1:$B$6)</f>
        <v>Acceptable</v>
      </c>
      <c r="DY57" t="str">
        <f>LOOKUP(AU57,Matrix!$A$1:$A$6,Matrix!$B$1:$B$6)</f>
        <v>Acceptable</v>
      </c>
      <c r="DZ57" t="str">
        <f>LOOKUP(AV57,Matrix!$A$1:$A$6,Matrix!$B$1:$B$6)</f>
        <v>Acceptable</v>
      </c>
      <c r="EA57" t="str">
        <f>LOOKUP(AW57,Matrix!$A$1:$A$6,Matrix!$B$1:$B$6)</f>
        <v>Acceptable</v>
      </c>
      <c r="EB57" t="str">
        <f>LOOKUP(AX57,Matrix!$A$1:$A$6,Matrix!$B$1:$B$6)</f>
        <v>Unacceptable</v>
      </c>
      <c r="EC57" t="str">
        <f>LOOKUP(AY57,Matrix!$A$1:$A$6,Matrix!$B$1:$B$6)</f>
        <v>Ambivalent</v>
      </c>
      <c r="ED57" t="str">
        <f>LOOKUP(AZ57,Matrix!$A$1:$A$6,Matrix!$B$1:$B$6)</f>
        <v>Acceptable</v>
      </c>
      <c r="EE57" t="str">
        <f>LOOKUP(BA57,Matrix!$A$1:$A$6,Matrix!$B$1:$B$6)</f>
        <v>Acceptable</v>
      </c>
      <c r="EF57" t="str">
        <f>LOOKUP(BB57,Matrix!$A$1:$A$6,Matrix!$B$1:$B$6)</f>
        <v>Acceptable</v>
      </c>
      <c r="EG57" t="str">
        <f>LOOKUP(BC57,Matrix!$A$1:$A$6,Matrix!$B$1:$B$6)</f>
        <v>Acceptable</v>
      </c>
      <c r="EH57" t="str">
        <f>LOOKUP(BD57,Matrix!$A$1:$A$6,Matrix!$B$1:$B$6)</f>
        <v>Acceptable</v>
      </c>
      <c r="EI57" t="str">
        <f>LOOKUP(BE57,Matrix!$A$1:$A$6,Matrix!$B$1:$B$6)</f>
        <v>Acceptable</v>
      </c>
      <c r="EJ57" t="str">
        <f>LOOKUP(BF57,Matrix!$A$1:$A$6,Matrix!$B$1:$B$6)</f>
        <v>Acceptable</v>
      </c>
      <c r="EK57" t="str">
        <f>LOOKUP(BG57,Matrix!$A$1:$A$6,Matrix!$B$1:$B$6)</f>
        <v>Acceptable</v>
      </c>
      <c r="EL57" t="str">
        <f>LOOKUP(BH57,Matrix!$A$1:$A$6,Matrix!$B$1:$B$6)</f>
        <v>Acceptable</v>
      </c>
      <c r="EM57" t="str">
        <f>LOOKUP(BI57,Matrix!$A$1:$A$6,Matrix!$B$1:$B$6)</f>
        <v>Acceptable</v>
      </c>
      <c r="EN57" t="str">
        <f>LOOKUP(BJ57,Matrix!$A$1:$A$6,Matrix!$B$1:$B$6)</f>
        <v>Ambivalent</v>
      </c>
      <c r="EO57" t="str">
        <f>LOOKUP(BK57,Matrix!$A$1:$A$6,Matrix!$B$1:$B$6)</f>
        <v>Acceptable</v>
      </c>
      <c r="EP57" t="str">
        <f>LOOKUP(BL57,Matrix!$A$1:$A$6,Matrix!$B$1:$B$6)</f>
        <v>Acceptable</v>
      </c>
      <c r="EQ57" t="str">
        <f>LOOKUP(BM57,Matrix!$A$1:$A$6,Matrix!$B$1:$B$6)</f>
        <v>Ambivalent</v>
      </c>
      <c r="ER57" t="str">
        <f>LOOKUP(BN57,Matrix!$A$1:$A$6,Matrix!$B$1:$B$6)</f>
        <v>Acceptable</v>
      </c>
      <c r="ES57" t="str">
        <f>LOOKUP(BO57,Matrix!$A$1:$A$6,Matrix!$B$1:$B$6)</f>
        <v>Acceptable</v>
      </c>
      <c r="ET57" t="str">
        <f>LOOKUP(BP57,Matrix!$A$1:$A$6,Matrix!$B$1:$B$6)</f>
        <v>Acceptable</v>
      </c>
      <c r="EU57" t="str">
        <f>LOOKUP(BQ57,Matrix!$A$1:$A$6,Matrix!$B$1:$B$6)</f>
        <v>Acceptable</v>
      </c>
      <c r="EV57" t="str">
        <f>LOOKUP(BR57,Matrix!$A$1:$A$6,Matrix!$B$1:$B$6)</f>
        <v>Unacceptable</v>
      </c>
      <c r="EW57" t="str">
        <f>LOOKUP(BS57,Matrix!$A$1:$A$6,Matrix!$B$1:$B$6)</f>
        <v>Ambivalent</v>
      </c>
      <c r="EX57" t="str">
        <f>LOOKUP(BT57,Matrix!$A$1:$A$6,Matrix!$B$1:$B$6)</f>
        <v>Acceptable</v>
      </c>
      <c r="EY57" t="str">
        <f>LOOKUP(BU57,Matrix!$A$1:$A$6,Matrix!$B$1:$B$6)</f>
        <v>Acceptable</v>
      </c>
      <c r="EZ57" t="str">
        <f>LOOKUP(BV57,Matrix!$A$1:$A$6,Matrix!$B$1:$B$6)</f>
        <v>Acceptable</v>
      </c>
      <c r="FA57" t="str">
        <f>LOOKUP(BW57,Matrix!$A$1:$A$6,Matrix!$B$1:$B$6)</f>
        <v>Acceptable</v>
      </c>
      <c r="FB57" t="str">
        <f>LOOKUP(BX57,Matrix!$A$1:$A$6,Matrix!$B$1:$B$6)</f>
        <v>Acceptable</v>
      </c>
      <c r="FC57" t="str">
        <f>LOOKUP(BY57,Matrix!$A$1:$A$6,Matrix!$B$1:$B$6)</f>
        <v>Acceptable</v>
      </c>
      <c r="FD57" t="str">
        <f>LOOKUP(BZ57,Matrix!$A$1:$A$6,Matrix!$B$1:$B$6)</f>
        <v>Acceptable</v>
      </c>
      <c r="FE57" t="str">
        <f>LOOKUP(CA57,Matrix!$A$1:$A$6,Matrix!$B$1:$B$6)</f>
        <v>Ambivalent</v>
      </c>
      <c r="FF57" t="str">
        <f>LOOKUP(CB57,Matrix!$A$1:$A$6,Matrix!$B$1:$B$6)</f>
        <v>Acceptable</v>
      </c>
      <c r="FG57" t="str">
        <f>LOOKUP(CC57,Matrix!$A$1:$A$6,Matrix!$B$1:$B$6)</f>
        <v>Acceptable</v>
      </c>
      <c r="FH57" t="str">
        <f>LOOKUP(CD57,Matrix!$A$1:$A$6,Matrix!$B$1:$B$6)</f>
        <v>Ambivalent</v>
      </c>
      <c r="FI57" t="str">
        <f>LOOKUP(CE57,Matrix!$A$1:$A$6,Matrix!$B$1:$B$6)</f>
        <v>Acceptable</v>
      </c>
      <c r="FJ57" t="str">
        <f>LOOKUP(CF57,Matrix!$A$1:$A$6,Matrix!$B$1:$B$6)</f>
        <v>Acceptable</v>
      </c>
      <c r="FK57" t="str">
        <f>LOOKUP(CG57,Matrix!$A$1:$A$6,Matrix!$B$1:$B$6)</f>
        <v>Ambivalent</v>
      </c>
      <c r="FL57" t="str">
        <f>LOOKUP(CH57,Matrix!$A$1:$A$6,Matrix!$B$1:$B$6)</f>
        <v>Acceptable</v>
      </c>
      <c r="FM57" t="str">
        <f>LOOKUP(CI57,Matrix!$A$1:$A$6,Matrix!$B$1:$B$6)</f>
        <v>Acceptable</v>
      </c>
      <c r="FN57" t="str">
        <f>LOOKUP(CJ57,Matrix!$A$1:$A$6,Matrix!$B$1:$B$6)</f>
        <v>Acceptable</v>
      </c>
      <c r="FO57" t="str">
        <f>LOOKUP(CK57,Matrix!$A$1:$A$6,Matrix!$B$1:$B$6)</f>
        <v>Acceptable</v>
      </c>
      <c r="FP57" t="str">
        <f>LOOKUP(CL57,Matrix!$A$1:$A$6,Matrix!$B$1:$B$6)</f>
        <v>Unacceptable</v>
      </c>
      <c r="FQ57" t="str">
        <f>LOOKUP(CM57,Matrix!$A$1:$A$6,Matrix!$B$1:$B$6)</f>
        <v>Ambivalent</v>
      </c>
      <c r="FR57" t="str">
        <f>LOOKUP(CN57,Matrix!$A$1:$A$6,Matrix!$B$1:$B$6)</f>
        <v>Acceptable</v>
      </c>
      <c r="FS57" t="str">
        <f>LOOKUP(CO57,Matrix!$A$1:$A$6,Matrix!$B$1:$B$6)</f>
        <v>Acceptable</v>
      </c>
      <c r="FT57" t="str">
        <f>LOOKUP(CP57,Matrix!$A$1:$A$6,Matrix!$B$1:$B$6)</f>
        <v>Acceptable</v>
      </c>
      <c r="FU57" t="str">
        <f>LOOKUP(CQ57,Matrix!$A$1:$A$6,Matrix!$B$1:$B$6)</f>
        <v>Acceptable</v>
      </c>
      <c r="FV57" t="str">
        <f>LOOKUP(CR57,Matrix!$A$1:$A$6,Matrix!$B$1:$B$6)</f>
        <v>Acceptable</v>
      </c>
      <c r="FW57" t="str">
        <f>LOOKUP(CS57,Matrix!$A$1:$A$6,Matrix!$B$1:$B$6)</f>
        <v>Acceptable</v>
      </c>
      <c r="FX57" t="str">
        <f>LOOKUP(CT57,Matrix!$A$1:$A$6,Matrix!$B$1:$B$6)</f>
        <v>Acceptable</v>
      </c>
      <c r="FY57" t="str">
        <f>LOOKUP(CU57,Matrix!$A$1:$A$6,Matrix!$B$1:$B$6)</f>
        <v>Acceptable</v>
      </c>
      <c r="FZ57" t="str">
        <f>LOOKUP(CV57,Matrix!$A$1:$A$6,Matrix!$B$1:$B$6)</f>
        <v>Acceptable</v>
      </c>
      <c r="GA57" t="str">
        <f>LOOKUP(CW57,Matrix!$A$1:$A$6,Matrix!$B$1:$B$6)</f>
        <v>Acceptable</v>
      </c>
      <c r="GB57" t="str">
        <f>LOOKUP(CX57,Matrix!$A$1:$A$6,Matrix!$B$1:$B$6)</f>
        <v>Ambivalent</v>
      </c>
    </row>
    <row r="58" spans="1:184" ht="15.75" customHeight="1" x14ac:dyDescent="0.2">
      <c r="A58" s="7">
        <v>41819.686815243054</v>
      </c>
      <c r="B58" s="1">
        <v>54</v>
      </c>
      <c r="C58" s="1" t="s">
        <v>617</v>
      </c>
      <c r="D58" s="1" t="s">
        <v>618</v>
      </c>
      <c r="E58" s="1" t="s">
        <v>619</v>
      </c>
      <c r="F58" s="1" t="s">
        <v>620</v>
      </c>
      <c r="G58" s="1" t="s">
        <v>621</v>
      </c>
      <c r="H58" s="1" t="s">
        <v>622</v>
      </c>
      <c r="I58" s="1" t="s">
        <v>623</v>
      </c>
      <c r="J58" s="1">
        <v>2</v>
      </c>
      <c r="K58" s="1">
        <v>0</v>
      </c>
      <c r="L58" s="1" t="s">
        <v>624</v>
      </c>
      <c r="O58" s="1">
        <v>3</v>
      </c>
      <c r="P58" s="1" t="s">
        <v>625</v>
      </c>
      <c r="Q58" s="1" t="s">
        <v>626</v>
      </c>
      <c r="R58" s="1" t="s">
        <v>627</v>
      </c>
      <c r="S58" s="1">
        <v>3</v>
      </c>
      <c r="T58" s="1">
        <v>7</v>
      </c>
      <c r="U58" s="1">
        <v>45</v>
      </c>
      <c r="V58" s="1">
        <f t="shared" si="0"/>
        <v>315</v>
      </c>
      <c r="W58" s="11">
        <v>6</v>
      </c>
      <c r="X58" s="11">
        <v>6</v>
      </c>
      <c r="Y58" s="11">
        <v>6</v>
      </c>
      <c r="Z58" s="11">
        <v>5</v>
      </c>
      <c r="AA58" s="11">
        <v>4</v>
      </c>
      <c r="AB58" s="11">
        <v>5</v>
      </c>
      <c r="AC58" s="11">
        <v>5</v>
      </c>
      <c r="AD58" s="11">
        <v>5</v>
      </c>
      <c r="AE58" s="11">
        <v>5</v>
      </c>
      <c r="AF58" s="11">
        <v>4</v>
      </c>
      <c r="AG58" s="11">
        <v>6</v>
      </c>
      <c r="AH58" s="11">
        <v>6</v>
      </c>
      <c r="AI58" s="11">
        <v>6</v>
      </c>
      <c r="AJ58" s="11">
        <v>5</v>
      </c>
      <c r="AK58" s="11">
        <v>6</v>
      </c>
      <c r="AL58" s="11">
        <v>6</v>
      </c>
      <c r="AM58" s="11">
        <v>5</v>
      </c>
      <c r="AN58" s="11">
        <v>4</v>
      </c>
      <c r="AO58" s="11">
        <v>5</v>
      </c>
      <c r="AP58" s="11">
        <v>6</v>
      </c>
      <c r="AQ58" s="11">
        <v>6</v>
      </c>
      <c r="AR58" s="11">
        <v>6</v>
      </c>
      <c r="AS58" s="11">
        <v>6</v>
      </c>
      <c r="AT58" s="11">
        <v>6</v>
      </c>
      <c r="AU58" s="11">
        <v>4</v>
      </c>
      <c r="AV58" s="11">
        <v>5</v>
      </c>
      <c r="AW58" s="11">
        <v>5</v>
      </c>
      <c r="AX58" s="11">
        <v>4</v>
      </c>
      <c r="AY58" s="11">
        <v>5</v>
      </c>
      <c r="AZ58" s="11">
        <v>5</v>
      </c>
      <c r="BA58" s="11">
        <v>6</v>
      </c>
      <c r="BB58" s="11">
        <v>6</v>
      </c>
      <c r="BC58" s="11">
        <v>5</v>
      </c>
      <c r="BD58" s="11">
        <v>5</v>
      </c>
      <c r="BE58" s="11">
        <v>6</v>
      </c>
      <c r="BF58" s="11">
        <v>5</v>
      </c>
      <c r="BG58" s="11">
        <v>6</v>
      </c>
      <c r="BH58" s="11">
        <v>6</v>
      </c>
      <c r="BI58" s="11">
        <v>5</v>
      </c>
      <c r="BJ58" s="11">
        <v>4</v>
      </c>
      <c r="BK58" s="11">
        <v>6</v>
      </c>
      <c r="BL58" s="11">
        <v>6</v>
      </c>
      <c r="BM58" s="11">
        <v>6</v>
      </c>
      <c r="BN58" s="11">
        <v>6</v>
      </c>
      <c r="BO58" s="11">
        <v>4</v>
      </c>
      <c r="BP58" s="11">
        <v>5</v>
      </c>
      <c r="BQ58" s="11">
        <v>6</v>
      </c>
      <c r="BR58" s="11">
        <v>4</v>
      </c>
      <c r="BS58" s="11">
        <v>5</v>
      </c>
      <c r="BT58" s="11">
        <v>6</v>
      </c>
      <c r="BU58" s="11">
        <v>6</v>
      </c>
      <c r="BV58" s="11">
        <v>6</v>
      </c>
      <c r="BW58" s="11">
        <v>6</v>
      </c>
      <c r="BX58" s="11">
        <v>6</v>
      </c>
      <c r="BY58" s="11">
        <v>6</v>
      </c>
      <c r="BZ58" s="11">
        <v>6</v>
      </c>
      <c r="CA58" s="11">
        <v>5</v>
      </c>
      <c r="CB58" s="11">
        <v>6</v>
      </c>
      <c r="CC58" s="11">
        <v>5</v>
      </c>
      <c r="CD58" s="11">
        <v>6</v>
      </c>
      <c r="CE58" s="11">
        <v>6</v>
      </c>
      <c r="CF58" s="11">
        <v>6</v>
      </c>
      <c r="CG58" s="11">
        <v>6</v>
      </c>
      <c r="CH58" s="11">
        <v>5</v>
      </c>
      <c r="CI58" s="11">
        <v>4</v>
      </c>
      <c r="CJ58" s="11">
        <v>5</v>
      </c>
      <c r="CK58" s="11">
        <v>6</v>
      </c>
      <c r="CL58" s="11">
        <v>5</v>
      </c>
      <c r="CM58" s="11">
        <v>5</v>
      </c>
      <c r="CN58" s="11">
        <v>4</v>
      </c>
      <c r="CO58" s="11">
        <v>6</v>
      </c>
      <c r="CP58" s="11">
        <v>6</v>
      </c>
      <c r="CQ58" s="11">
        <v>6</v>
      </c>
      <c r="CR58" s="11">
        <v>6</v>
      </c>
      <c r="CS58" s="11">
        <v>6</v>
      </c>
      <c r="CT58" s="11">
        <v>5</v>
      </c>
      <c r="CU58" s="11">
        <v>4</v>
      </c>
      <c r="CV58" s="11">
        <v>4</v>
      </c>
      <c r="CW58" s="11">
        <v>6</v>
      </c>
      <c r="CX58" s="11">
        <v>4</v>
      </c>
      <c r="CY58" s="2" t="s">
        <v>28</v>
      </c>
      <c r="CZ58" s="9" t="s">
        <v>718</v>
      </c>
      <c r="DA58" t="str">
        <f>LOOKUP(W58,Matrix!$A$1:$A$6,Matrix!$B$1:$B$6)</f>
        <v>Acceptable</v>
      </c>
      <c r="DB58" t="str">
        <f>LOOKUP(X58,Matrix!$A$1:$A$6,Matrix!$B$1:$B$6)</f>
        <v>Acceptable</v>
      </c>
      <c r="DC58" t="str">
        <f>LOOKUP(Y58,Matrix!$A$1:$A$6,Matrix!$B$1:$B$6)</f>
        <v>Acceptable</v>
      </c>
      <c r="DD58" t="str">
        <f>LOOKUP(Z58,Matrix!$A$1:$A$6,Matrix!$B$1:$B$6)</f>
        <v>Acceptable</v>
      </c>
      <c r="DE58" t="str">
        <f>LOOKUP(AA58,Matrix!$A$1:$A$6,Matrix!$B$1:$B$6)</f>
        <v>Ambivalent</v>
      </c>
      <c r="DF58" t="str">
        <f>LOOKUP(AB58,Matrix!$A$1:$A$6,Matrix!$B$1:$B$6)</f>
        <v>Acceptable</v>
      </c>
      <c r="DG58" t="str">
        <f>LOOKUP(AC58,Matrix!$A$1:$A$6,Matrix!$B$1:$B$6)</f>
        <v>Acceptable</v>
      </c>
      <c r="DH58" t="str">
        <f>LOOKUP(AD58,Matrix!$A$1:$A$6,Matrix!$B$1:$B$6)</f>
        <v>Acceptable</v>
      </c>
      <c r="DI58" t="str">
        <f>LOOKUP(AE58,Matrix!$A$1:$A$6,Matrix!$B$1:$B$6)</f>
        <v>Acceptable</v>
      </c>
      <c r="DJ58" t="str">
        <f>LOOKUP(AF58,Matrix!$A$1:$A$6,Matrix!$B$1:$B$6)</f>
        <v>Ambivalent</v>
      </c>
      <c r="DK58" t="str">
        <f>LOOKUP(AG58,Matrix!$A$1:$A$6,Matrix!$B$1:$B$6)</f>
        <v>Acceptable</v>
      </c>
      <c r="DL58" t="str">
        <f>LOOKUP(AH58,Matrix!$A$1:$A$6,Matrix!$B$1:$B$6)</f>
        <v>Acceptable</v>
      </c>
      <c r="DM58" t="str">
        <f>LOOKUP(AI58,Matrix!$A$1:$A$6,Matrix!$B$1:$B$6)</f>
        <v>Acceptable</v>
      </c>
      <c r="DN58" t="str">
        <f>LOOKUP(AJ58,Matrix!$A$1:$A$6,Matrix!$B$1:$B$6)</f>
        <v>Acceptable</v>
      </c>
      <c r="DO58" t="str">
        <f>LOOKUP(AK58,Matrix!$A$1:$A$6,Matrix!$B$1:$B$6)</f>
        <v>Acceptable</v>
      </c>
      <c r="DP58" t="str">
        <f>LOOKUP(AL58,Matrix!$A$1:$A$6,Matrix!$B$1:$B$6)</f>
        <v>Acceptable</v>
      </c>
      <c r="DQ58" t="str">
        <f>LOOKUP(AM58,Matrix!$A$1:$A$6,Matrix!$B$1:$B$6)</f>
        <v>Acceptable</v>
      </c>
      <c r="DR58" t="str">
        <f>LOOKUP(AN58,Matrix!$A$1:$A$6,Matrix!$B$1:$B$6)</f>
        <v>Ambivalent</v>
      </c>
      <c r="DS58" t="str">
        <f>LOOKUP(AO58,Matrix!$A$1:$A$6,Matrix!$B$1:$B$6)</f>
        <v>Acceptable</v>
      </c>
      <c r="DT58" t="str">
        <f>LOOKUP(AP58,Matrix!$A$1:$A$6,Matrix!$B$1:$B$6)</f>
        <v>Acceptable</v>
      </c>
      <c r="DU58" t="str">
        <f>LOOKUP(AQ58,Matrix!$A$1:$A$6,Matrix!$B$1:$B$6)</f>
        <v>Acceptable</v>
      </c>
      <c r="DV58" t="str">
        <f>LOOKUP(AR58,Matrix!$A$1:$A$6,Matrix!$B$1:$B$6)</f>
        <v>Acceptable</v>
      </c>
      <c r="DW58" t="str">
        <f>LOOKUP(AS58,Matrix!$A$1:$A$6,Matrix!$B$1:$B$6)</f>
        <v>Acceptable</v>
      </c>
      <c r="DX58" t="str">
        <f>LOOKUP(AT58,Matrix!$A$1:$A$6,Matrix!$B$1:$B$6)</f>
        <v>Acceptable</v>
      </c>
      <c r="DY58" t="str">
        <f>LOOKUP(AU58,Matrix!$A$1:$A$6,Matrix!$B$1:$B$6)</f>
        <v>Ambivalent</v>
      </c>
      <c r="DZ58" t="str">
        <f>LOOKUP(AV58,Matrix!$A$1:$A$6,Matrix!$B$1:$B$6)</f>
        <v>Acceptable</v>
      </c>
      <c r="EA58" t="str">
        <f>LOOKUP(AW58,Matrix!$A$1:$A$6,Matrix!$B$1:$B$6)</f>
        <v>Acceptable</v>
      </c>
      <c r="EB58" t="str">
        <f>LOOKUP(AX58,Matrix!$A$1:$A$6,Matrix!$B$1:$B$6)</f>
        <v>Ambivalent</v>
      </c>
      <c r="EC58" t="str">
        <f>LOOKUP(AY58,Matrix!$A$1:$A$6,Matrix!$B$1:$B$6)</f>
        <v>Acceptable</v>
      </c>
      <c r="ED58" t="str">
        <f>LOOKUP(AZ58,Matrix!$A$1:$A$6,Matrix!$B$1:$B$6)</f>
        <v>Acceptable</v>
      </c>
      <c r="EE58" t="str">
        <f>LOOKUP(BA58,Matrix!$A$1:$A$6,Matrix!$B$1:$B$6)</f>
        <v>Acceptable</v>
      </c>
      <c r="EF58" t="str">
        <f>LOOKUP(BB58,Matrix!$A$1:$A$6,Matrix!$B$1:$B$6)</f>
        <v>Acceptable</v>
      </c>
      <c r="EG58" t="str">
        <f>LOOKUP(BC58,Matrix!$A$1:$A$6,Matrix!$B$1:$B$6)</f>
        <v>Acceptable</v>
      </c>
      <c r="EH58" t="str">
        <f>LOOKUP(BD58,Matrix!$A$1:$A$6,Matrix!$B$1:$B$6)</f>
        <v>Acceptable</v>
      </c>
      <c r="EI58" t="str">
        <f>LOOKUP(BE58,Matrix!$A$1:$A$6,Matrix!$B$1:$B$6)</f>
        <v>Acceptable</v>
      </c>
      <c r="EJ58" t="str">
        <f>LOOKUP(BF58,Matrix!$A$1:$A$6,Matrix!$B$1:$B$6)</f>
        <v>Acceptable</v>
      </c>
      <c r="EK58" t="str">
        <f>LOOKUP(BG58,Matrix!$A$1:$A$6,Matrix!$B$1:$B$6)</f>
        <v>Acceptable</v>
      </c>
      <c r="EL58" t="str">
        <f>LOOKUP(BH58,Matrix!$A$1:$A$6,Matrix!$B$1:$B$6)</f>
        <v>Acceptable</v>
      </c>
      <c r="EM58" t="str">
        <f>LOOKUP(BI58,Matrix!$A$1:$A$6,Matrix!$B$1:$B$6)</f>
        <v>Acceptable</v>
      </c>
      <c r="EN58" t="str">
        <f>LOOKUP(BJ58,Matrix!$A$1:$A$6,Matrix!$B$1:$B$6)</f>
        <v>Ambivalent</v>
      </c>
      <c r="EO58" t="str">
        <f>LOOKUP(BK58,Matrix!$A$1:$A$6,Matrix!$B$1:$B$6)</f>
        <v>Acceptable</v>
      </c>
      <c r="EP58" t="str">
        <f>LOOKUP(BL58,Matrix!$A$1:$A$6,Matrix!$B$1:$B$6)</f>
        <v>Acceptable</v>
      </c>
      <c r="EQ58" t="str">
        <f>LOOKUP(BM58,Matrix!$A$1:$A$6,Matrix!$B$1:$B$6)</f>
        <v>Acceptable</v>
      </c>
      <c r="ER58" t="str">
        <f>LOOKUP(BN58,Matrix!$A$1:$A$6,Matrix!$B$1:$B$6)</f>
        <v>Acceptable</v>
      </c>
      <c r="ES58" t="str">
        <f>LOOKUP(BO58,Matrix!$A$1:$A$6,Matrix!$B$1:$B$6)</f>
        <v>Ambivalent</v>
      </c>
      <c r="ET58" t="str">
        <f>LOOKUP(BP58,Matrix!$A$1:$A$6,Matrix!$B$1:$B$6)</f>
        <v>Acceptable</v>
      </c>
      <c r="EU58" t="str">
        <f>LOOKUP(BQ58,Matrix!$A$1:$A$6,Matrix!$B$1:$B$6)</f>
        <v>Acceptable</v>
      </c>
      <c r="EV58" t="str">
        <f>LOOKUP(BR58,Matrix!$A$1:$A$6,Matrix!$B$1:$B$6)</f>
        <v>Ambivalent</v>
      </c>
      <c r="EW58" t="str">
        <f>LOOKUP(BS58,Matrix!$A$1:$A$6,Matrix!$B$1:$B$6)</f>
        <v>Acceptable</v>
      </c>
      <c r="EX58" t="str">
        <f>LOOKUP(BT58,Matrix!$A$1:$A$6,Matrix!$B$1:$B$6)</f>
        <v>Acceptable</v>
      </c>
      <c r="EY58" t="str">
        <f>LOOKUP(BU58,Matrix!$A$1:$A$6,Matrix!$B$1:$B$6)</f>
        <v>Acceptable</v>
      </c>
      <c r="EZ58" t="str">
        <f>LOOKUP(BV58,Matrix!$A$1:$A$6,Matrix!$B$1:$B$6)</f>
        <v>Acceptable</v>
      </c>
      <c r="FA58" t="str">
        <f>LOOKUP(BW58,Matrix!$A$1:$A$6,Matrix!$B$1:$B$6)</f>
        <v>Acceptable</v>
      </c>
      <c r="FB58" t="str">
        <f>LOOKUP(BX58,Matrix!$A$1:$A$6,Matrix!$B$1:$B$6)</f>
        <v>Acceptable</v>
      </c>
      <c r="FC58" t="str">
        <f>LOOKUP(BY58,Matrix!$A$1:$A$6,Matrix!$B$1:$B$6)</f>
        <v>Acceptable</v>
      </c>
      <c r="FD58" t="str">
        <f>LOOKUP(BZ58,Matrix!$A$1:$A$6,Matrix!$B$1:$B$6)</f>
        <v>Acceptable</v>
      </c>
      <c r="FE58" t="str">
        <f>LOOKUP(CA58,Matrix!$A$1:$A$6,Matrix!$B$1:$B$6)</f>
        <v>Acceptable</v>
      </c>
      <c r="FF58" t="str">
        <f>LOOKUP(CB58,Matrix!$A$1:$A$6,Matrix!$B$1:$B$6)</f>
        <v>Acceptable</v>
      </c>
      <c r="FG58" t="str">
        <f>LOOKUP(CC58,Matrix!$A$1:$A$6,Matrix!$B$1:$B$6)</f>
        <v>Acceptable</v>
      </c>
      <c r="FH58" t="str">
        <f>LOOKUP(CD58,Matrix!$A$1:$A$6,Matrix!$B$1:$B$6)</f>
        <v>Acceptable</v>
      </c>
      <c r="FI58" t="str">
        <f>LOOKUP(CE58,Matrix!$A$1:$A$6,Matrix!$B$1:$B$6)</f>
        <v>Acceptable</v>
      </c>
      <c r="FJ58" t="str">
        <f>LOOKUP(CF58,Matrix!$A$1:$A$6,Matrix!$B$1:$B$6)</f>
        <v>Acceptable</v>
      </c>
      <c r="FK58" t="str">
        <f>LOOKUP(CG58,Matrix!$A$1:$A$6,Matrix!$B$1:$B$6)</f>
        <v>Acceptable</v>
      </c>
      <c r="FL58" t="str">
        <f>LOOKUP(CH58,Matrix!$A$1:$A$6,Matrix!$B$1:$B$6)</f>
        <v>Acceptable</v>
      </c>
      <c r="FM58" t="str">
        <f>LOOKUP(CI58,Matrix!$A$1:$A$6,Matrix!$B$1:$B$6)</f>
        <v>Ambivalent</v>
      </c>
      <c r="FN58" t="str">
        <f>LOOKUP(CJ58,Matrix!$A$1:$A$6,Matrix!$B$1:$B$6)</f>
        <v>Acceptable</v>
      </c>
      <c r="FO58" t="str">
        <f>LOOKUP(CK58,Matrix!$A$1:$A$6,Matrix!$B$1:$B$6)</f>
        <v>Acceptable</v>
      </c>
      <c r="FP58" t="str">
        <f>LOOKUP(CL58,Matrix!$A$1:$A$6,Matrix!$B$1:$B$6)</f>
        <v>Acceptable</v>
      </c>
      <c r="FQ58" t="str">
        <f>LOOKUP(CM58,Matrix!$A$1:$A$6,Matrix!$B$1:$B$6)</f>
        <v>Acceptable</v>
      </c>
      <c r="FR58" t="str">
        <f>LOOKUP(CN58,Matrix!$A$1:$A$6,Matrix!$B$1:$B$6)</f>
        <v>Ambivalent</v>
      </c>
      <c r="FS58" t="str">
        <f>LOOKUP(CO58,Matrix!$A$1:$A$6,Matrix!$B$1:$B$6)</f>
        <v>Acceptable</v>
      </c>
      <c r="FT58" t="str">
        <f>LOOKUP(CP58,Matrix!$A$1:$A$6,Matrix!$B$1:$B$6)</f>
        <v>Acceptable</v>
      </c>
      <c r="FU58" t="str">
        <f>LOOKUP(CQ58,Matrix!$A$1:$A$6,Matrix!$B$1:$B$6)</f>
        <v>Acceptable</v>
      </c>
      <c r="FV58" t="str">
        <f>LOOKUP(CR58,Matrix!$A$1:$A$6,Matrix!$B$1:$B$6)</f>
        <v>Acceptable</v>
      </c>
      <c r="FW58" t="str">
        <f>LOOKUP(CS58,Matrix!$A$1:$A$6,Matrix!$B$1:$B$6)</f>
        <v>Acceptable</v>
      </c>
      <c r="FX58" t="str">
        <f>LOOKUP(CT58,Matrix!$A$1:$A$6,Matrix!$B$1:$B$6)</f>
        <v>Acceptable</v>
      </c>
      <c r="FY58" t="str">
        <f>LOOKUP(CU58,Matrix!$A$1:$A$6,Matrix!$B$1:$B$6)</f>
        <v>Ambivalent</v>
      </c>
      <c r="FZ58" t="str">
        <f>LOOKUP(CV58,Matrix!$A$1:$A$6,Matrix!$B$1:$B$6)</f>
        <v>Ambivalent</v>
      </c>
      <c r="GA58" t="str">
        <f>LOOKUP(CW58,Matrix!$A$1:$A$6,Matrix!$B$1:$B$6)</f>
        <v>Acceptable</v>
      </c>
      <c r="GB58" t="str">
        <f>LOOKUP(CX58,Matrix!$A$1:$A$6,Matrix!$B$1:$B$6)</f>
        <v>Ambivalent</v>
      </c>
    </row>
    <row r="59" spans="1:184" ht="15.75" customHeight="1" x14ac:dyDescent="0.2">
      <c r="A59" s="7">
        <v>41819.689172395832</v>
      </c>
      <c r="B59" s="1">
        <v>74</v>
      </c>
      <c r="C59" s="1" t="s">
        <v>628</v>
      </c>
      <c r="D59" s="1" t="s">
        <v>629</v>
      </c>
      <c r="E59" s="1" t="s">
        <v>630</v>
      </c>
      <c r="F59" s="1" t="s">
        <v>631</v>
      </c>
      <c r="G59" s="1" t="s">
        <v>632</v>
      </c>
      <c r="H59" s="1" t="s">
        <v>633</v>
      </c>
      <c r="I59" s="1" t="s">
        <v>634</v>
      </c>
      <c r="J59" s="1">
        <v>4</v>
      </c>
      <c r="K59" s="1">
        <v>2</v>
      </c>
      <c r="L59" s="1" t="s">
        <v>635</v>
      </c>
      <c r="N59" s="1">
        <v>1972</v>
      </c>
      <c r="O59" s="1">
        <v>5</v>
      </c>
      <c r="P59" s="1" t="s">
        <v>636</v>
      </c>
      <c r="Q59" s="1" t="s">
        <v>637</v>
      </c>
      <c r="R59" s="1" t="s">
        <v>638</v>
      </c>
      <c r="S59" s="1">
        <v>6</v>
      </c>
      <c r="T59" s="1">
        <v>7</v>
      </c>
      <c r="U59" s="1">
        <v>20</v>
      </c>
      <c r="V59" s="1">
        <f t="shared" si="0"/>
        <v>140</v>
      </c>
      <c r="W59" s="11">
        <v>6</v>
      </c>
      <c r="X59" s="11">
        <v>6</v>
      </c>
      <c r="Y59" s="11">
        <v>6</v>
      </c>
      <c r="Z59" s="11">
        <v>6</v>
      </c>
      <c r="AA59" s="11">
        <v>6</v>
      </c>
      <c r="AB59" s="11">
        <v>6</v>
      </c>
      <c r="AC59" s="11">
        <v>6</v>
      </c>
      <c r="AD59" s="11">
        <v>6</v>
      </c>
      <c r="AE59" s="11">
        <v>6</v>
      </c>
      <c r="AF59" s="11">
        <v>6</v>
      </c>
      <c r="AG59" s="11">
        <v>6</v>
      </c>
      <c r="AH59" s="11">
        <v>6</v>
      </c>
      <c r="AI59" s="11">
        <v>6</v>
      </c>
      <c r="AJ59" s="11">
        <v>6</v>
      </c>
      <c r="AK59" s="11">
        <v>6</v>
      </c>
      <c r="AL59" s="11">
        <v>6</v>
      </c>
      <c r="AM59" s="11">
        <v>6</v>
      </c>
      <c r="AN59" s="11">
        <v>6</v>
      </c>
      <c r="AO59" s="11">
        <v>6</v>
      </c>
      <c r="AP59" s="11">
        <v>6</v>
      </c>
      <c r="AQ59" s="11">
        <v>6</v>
      </c>
      <c r="AR59" s="11">
        <v>6</v>
      </c>
      <c r="AS59" s="11">
        <v>6</v>
      </c>
      <c r="AT59" s="11">
        <v>6</v>
      </c>
      <c r="AU59" s="11">
        <v>6</v>
      </c>
      <c r="AV59" s="11">
        <v>6</v>
      </c>
      <c r="AW59" s="11">
        <v>6</v>
      </c>
      <c r="AX59" s="11">
        <v>6</v>
      </c>
      <c r="AY59" s="11">
        <v>6</v>
      </c>
      <c r="AZ59" s="11">
        <v>6</v>
      </c>
      <c r="BA59" s="11">
        <v>6</v>
      </c>
      <c r="BB59" s="11">
        <v>6</v>
      </c>
      <c r="BC59" s="11">
        <v>6</v>
      </c>
      <c r="BD59" s="11">
        <v>6</v>
      </c>
      <c r="BE59" s="11">
        <v>6</v>
      </c>
      <c r="BF59" s="11">
        <v>6</v>
      </c>
      <c r="BG59" s="11">
        <v>6</v>
      </c>
      <c r="BH59" s="11">
        <v>6</v>
      </c>
      <c r="BI59" s="11">
        <v>6</v>
      </c>
      <c r="BJ59" s="11">
        <v>6</v>
      </c>
      <c r="BK59" s="11">
        <v>6</v>
      </c>
      <c r="BL59" s="11">
        <v>6</v>
      </c>
      <c r="BM59" s="11">
        <v>6</v>
      </c>
      <c r="BN59" s="11">
        <v>6</v>
      </c>
      <c r="BO59" s="11">
        <v>6</v>
      </c>
      <c r="BP59" s="11">
        <v>6</v>
      </c>
      <c r="BQ59" s="11">
        <v>6</v>
      </c>
      <c r="BR59" s="11">
        <v>6</v>
      </c>
      <c r="BS59" s="11">
        <v>6</v>
      </c>
      <c r="BT59" s="11">
        <v>6</v>
      </c>
      <c r="BU59" s="11">
        <v>6</v>
      </c>
      <c r="BV59" s="11">
        <v>6</v>
      </c>
      <c r="BW59" s="11">
        <v>6</v>
      </c>
      <c r="BX59" s="11">
        <v>6</v>
      </c>
      <c r="BY59" s="11">
        <v>6</v>
      </c>
      <c r="BZ59" s="11">
        <v>6</v>
      </c>
      <c r="CA59" s="11">
        <v>6</v>
      </c>
      <c r="CB59" s="11">
        <v>6</v>
      </c>
      <c r="CC59" s="11">
        <v>6</v>
      </c>
      <c r="CD59" s="11">
        <v>6</v>
      </c>
      <c r="CE59" s="11">
        <v>6</v>
      </c>
      <c r="CF59" s="11">
        <v>6</v>
      </c>
      <c r="CG59" s="11">
        <v>6</v>
      </c>
      <c r="CH59" s="11">
        <v>6</v>
      </c>
      <c r="CI59" s="11">
        <v>6</v>
      </c>
      <c r="CJ59" s="11">
        <v>6</v>
      </c>
      <c r="CK59" s="11">
        <v>6</v>
      </c>
      <c r="CL59" s="11">
        <v>6</v>
      </c>
      <c r="CM59" s="11">
        <v>6</v>
      </c>
      <c r="CN59" s="11">
        <v>6</v>
      </c>
      <c r="CO59" s="11">
        <v>6</v>
      </c>
      <c r="CP59" s="11">
        <v>6</v>
      </c>
      <c r="CQ59" s="11">
        <v>6</v>
      </c>
      <c r="CR59" s="11">
        <v>6</v>
      </c>
      <c r="CS59" s="11">
        <v>6</v>
      </c>
      <c r="CT59" s="11">
        <v>6</v>
      </c>
      <c r="CU59" s="11">
        <v>6</v>
      </c>
      <c r="CV59" s="11">
        <v>6</v>
      </c>
      <c r="CW59" s="11">
        <v>6</v>
      </c>
      <c r="CX59" s="11">
        <v>6</v>
      </c>
      <c r="CY59" s="2" t="s">
        <v>27</v>
      </c>
      <c r="CZ59" s="9" t="s">
        <v>719</v>
      </c>
      <c r="DA59" t="str">
        <f>LOOKUP(W59,Matrix!$A$1:$A$6,Matrix!$B$1:$B$6)</f>
        <v>Acceptable</v>
      </c>
      <c r="DB59" t="str">
        <f>LOOKUP(X59,Matrix!$A$1:$A$6,Matrix!$B$1:$B$6)</f>
        <v>Acceptable</v>
      </c>
      <c r="DC59" t="str">
        <f>LOOKUP(Y59,Matrix!$A$1:$A$6,Matrix!$B$1:$B$6)</f>
        <v>Acceptable</v>
      </c>
      <c r="DD59" t="str">
        <f>LOOKUP(Z59,Matrix!$A$1:$A$6,Matrix!$B$1:$B$6)</f>
        <v>Acceptable</v>
      </c>
      <c r="DE59" t="str">
        <f>LOOKUP(AA59,Matrix!$A$1:$A$6,Matrix!$B$1:$B$6)</f>
        <v>Acceptable</v>
      </c>
      <c r="DF59" t="str">
        <f>LOOKUP(AB59,Matrix!$A$1:$A$6,Matrix!$B$1:$B$6)</f>
        <v>Acceptable</v>
      </c>
      <c r="DG59" t="str">
        <f>LOOKUP(AC59,Matrix!$A$1:$A$6,Matrix!$B$1:$B$6)</f>
        <v>Acceptable</v>
      </c>
      <c r="DH59" t="str">
        <f>LOOKUP(AD59,Matrix!$A$1:$A$6,Matrix!$B$1:$B$6)</f>
        <v>Acceptable</v>
      </c>
      <c r="DI59" t="str">
        <f>LOOKUP(AE59,Matrix!$A$1:$A$6,Matrix!$B$1:$B$6)</f>
        <v>Acceptable</v>
      </c>
      <c r="DJ59" t="str">
        <f>LOOKUP(AF59,Matrix!$A$1:$A$6,Matrix!$B$1:$B$6)</f>
        <v>Acceptable</v>
      </c>
      <c r="DK59" t="str">
        <f>LOOKUP(AG59,Matrix!$A$1:$A$6,Matrix!$B$1:$B$6)</f>
        <v>Acceptable</v>
      </c>
      <c r="DL59" t="str">
        <f>LOOKUP(AH59,Matrix!$A$1:$A$6,Matrix!$B$1:$B$6)</f>
        <v>Acceptable</v>
      </c>
      <c r="DM59" t="str">
        <f>LOOKUP(AI59,Matrix!$A$1:$A$6,Matrix!$B$1:$B$6)</f>
        <v>Acceptable</v>
      </c>
      <c r="DN59" t="str">
        <f>LOOKUP(AJ59,Matrix!$A$1:$A$6,Matrix!$B$1:$B$6)</f>
        <v>Acceptable</v>
      </c>
      <c r="DO59" t="str">
        <f>LOOKUP(AK59,Matrix!$A$1:$A$6,Matrix!$B$1:$B$6)</f>
        <v>Acceptable</v>
      </c>
      <c r="DP59" t="str">
        <f>LOOKUP(AL59,Matrix!$A$1:$A$6,Matrix!$B$1:$B$6)</f>
        <v>Acceptable</v>
      </c>
      <c r="DQ59" t="str">
        <f>LOOKUP(AM59,Matrix!$A$1:$A$6,Matrix!$B$1:$B$6)</f>
        <v>Acceptable</v>
      </c>
      <c r="DR59" t="str">
        <f>LOOKUP(AN59,Matrix!$A$1:$A$6,Matrix!$B$1:$B$6)</f>
        <v>Acceptable</v>
      </c>
      <c r="DS59" t="str">
        <f>LOOKUP(AO59,Matrix!$A$1:$A$6,Matrix!$B$1:$B$6)</f>
        <v>Acceptable</v>
      </c>
      <c r="DT59" t="str">
        <f>LOOKUP(AP59,Matrix!$A$1:$A$6,Matrix!$B$1:$B$6)</f>
        <v>Acceptable</v>
      </c>
      <c r="DU59" t="str">
        <f>LOOKUP(AQ59,Matrix!$A$1:$A$6,Matrix!$B$1:$B$6)</f>
        <v>Acceptable</v>
      </c>
      <c r="DV59" t="str">
        <f>LOOKUP(AR59,Matrix!$A$1:$A$6,Matrix!$B$1:$B$6)</f>
        <v>Acceptable</v>
      </c>
      <c r="DW59" t="str">
        <f>LOOKUP(AS59,Matrix!$A$1:$A$6,Matrix!$B$1:$B$6)</f>
        <v>Acceptable</v>
      </c>
      <c r="DX59" t="str">
        <f>LOOKUP(AT59,Matrix!$A$1:$A$6,Matrix!$B$1:$B$6)</f>
        <v>Acceptable</v>
      </c>
      <c r="DY59" t="str">
        <f>LOOKUP(AU59,Matrix!$A$1:$A$6,Matrix!$B$1:$B$6)</f>
        <v>Acceptable</v>
      </c>
      <c r="DZ59" t="str">
        <f>LOOKUP(AV59,Matrix!$A$1:$A$6,Matrix!$B$1:$B$6)</f>
        <v>Acceptable</v>
      </c>
      <c r="EA59" t="str">
        <f>LOOKUP(AW59,Matrix!$A$1:$A$6,Matrix!$B$1:$B$6)</f>
        <v>Acceptable</v>
      </c>
      <c r="EB59" t="str">
        <f>LOOKUP(AX59,Matrix!$A$1:$A$6,Matrix!$B$1:$B$6)</f>
        <v>Acceptable</v>
      </c>
      <c r="EC59" t="str">
        <f>LOOKUP(AY59,Matrix!$A$1:$A$6,Matrix!$B$1:$B$6)</f>
        <v>Acceptable</v>
      </c>
      <c r="ED59" t="str">
        <f>LOOKUP(AZ59,Matrix!$A$1:$A$6,Matrix!$B$1:$B$6)</f>
        <v>Acceptable</v>
      </c>
      <c r="EE59" t="str">
        <f>LOOKUP(BA59,Matrix!$A$1:$A$6,Matrix!$B$1:$B$6)</f>
        <v>Acceptable</v>
      </c>
      <c r="EF59" t="str">
        <f>LOOKUP(BB59,Matrix!$A$1:$A$6,Matrix!$B$1:$B$6)</f>
        <v>Acceptable</v>
      </c>
      <c r="EG59" t="str">
        <f>LOOKUP(BC59,Matrix!$A$1:$A$6,Matrix!$B$1:$B$6)</f>
        <v>Acceptable</v>
      </c>
      <c r="EH59" t="str">
        <f>LOOKUP(BD59,Matrix!$A$1:$A$6,Matrix!$B$1:$B$6)</f>
        <v>Acceptable</v>
      </c>
      <c r="EI59" t="str">
        <f>LOOKUP(BE59,Matrix!$A$1:$A$6,Matrix!$B$1:$B$6)</f>
        <v>Acceptable</v>
      </c>
      <c r="EJ59" t="str">
        <f>LOOKUP(BF59,Matrix!$A$1:$A$6,Matrix!$B$1:$B$6)</f>
        <v>Acceptable</v>
      </c>
      <c r="EK59" t="str">
        <f>LOOKUP(BG59,Matrix!$A$1:$A$6,Matrix!$B$1:$B$6)</f>
        <v>Acceptable</v>
      </c>
      <c r="EL59" t="str">
        <f>LOOKUP(BH59,Matrix!$A$1:$A$6,Matrix!$B$1:$B$6)</f>
        <v>Acceptable</v>
      </c>
      <c r="EM59" t="str">
        <f>LOOKUP(BI59,Matrix!$A$1:$A$6,Matrix!$B$1:$B$6)</f>
        <v>Acceptable</v>
      </c>
      <c r="EN59" t="str">
        <f>LOOKUP(BJ59,Matrix!$A$1:$A$6,Matrix!$B$1:$B$6)</f>
        <v>Acceptable</v>
      </c>
      <c r="EO59" t="str">
        <f>LOOKUP(BK59,Matrix!$A$1:$A$6,Matrix!$B$1:$B$6)</f>
        <v>Acceptable</v>
      </c>
      <c r="EP59" t="str">
        <f>LOOKUP(BL59,Matrix!$A$1:$A$6,Matrix!$B$1:$B$6)</f>
        <v>Acceptable</v>
      </c>
      <c r="EQ59" t="str">
        <f>LOOKUP(BM59,Matrix!$A$1:$A$6,Matrix!$B$1:$B$6)</f>
        <v>Acceptable</v>
      </c>
      <c r="ER59" t="str">
        <f>LOOKUP(BN59,Matrix!$A$1:$A$6,Matrix!$B$1:$B$6)</f>
        <v>Acceptable</v>
      </c>
      <c r="ES59" t="str">
        <f>LOOKUP(BO59,Matrix!$A$1:$A$6,Matrix!$B$1:$B$6)</f>
        <v>Acceptable</v>
      </c>
      <c r="ET59" t="str">
        <f>LOOKUP(BP59,Matrix!$A$1:$A$6,Matrix!$B$1:$B$6)</f>
        <v>Acceptable</v>
      </c>
      <c r="EU59" t="str">
        <f>LOOKUP(BQ59,Matrix!$A$1:$A$6,Matrix!$B$1:$B$6)</f>
        <v>Acceptable</v>
      </c>
      <c r="EV59" t="str">
        <f>LOOKUP(BR59,Matrix!$A$1:$A$6,Matrix!$B$1:$B$6)</f>
        <v>Acceptable</v>
      </c>
      <c r="EW59" t="str">
        <f>LOOKUP(BS59,Matrix!$A$1:$A$6,Matrix!$B$1:$B$6)</f>
        <v>Acceptable</v>
      </c>
      <c r="EX59" t="str">
        <f>LOOKUP(BT59,Matrix!$A$1:$A$6,Matrix!$B$1:$B$6)</f>
        <v>Acceptable</v>
      </c>
      <c r="EY59" t="str">
        <f>LOOKUP(BU59,Matrix!$A$1:$A$6,Matrix!$B$1:$B$6)</f>
        <v>Acceptable</v>
      </c>
      <c r="EZ59" t="str">
        <f>LOOKUP(BV59,Matrix!$A$1:$A$6,Matrix!$B$1:$B$6)</f>
        <v>Acceptable</v>
      </c>
      <c r="FA59" t="str">
        <f>LOOKUP(BW59,Matrix!$A$1:$A$6,Matrix!$B$1:$B$6)</f>
        <v>Acceptable</v>
      </c>
      <c r="FB59" t="str">
        <f>LOOKUP(BX59,Matrix!$A$1:$A$6,Matrix!$B$1:$B$6)</f>
        <v>Acceptable</v>
      </c>
      <c r="FC59" t="str">
        <f>LOOKUP(BY59,Matrix!$A$1:$A$6,Matrix!$B$1:$B$6)</f>
        <v>Acceptable</v>
      </c>
      <c r="FD59" t="str">
        <f>LOOKUP(BZ59,Matrix!$A$1:$A$6,Matrix!$B$1:$B$6)</f>
        <v>Acceptable</v>
      </c>
      <c r="FE59" t="str">
        <f>LOOKUP(CA59,Matrix!$A$1:$A$6,Matrix!$B$1:$B$6)</f>
        <v>Acceptable</v>
      </c>
      <c r="FF59" t="str">
        <f>LOOKUP(CB59,Matrix!$A$1:$A$6,Matrix!$B$1:$B$6)</f>
        <v>Acceptable</v>
      </c>
      <c r="FG59" t="str">
        <f>LOOKUP(CC59,Matrix!$A$1:$A$6,Matrix!$B$1:$B$6)</f>
        <v>Acceptable</v>
      </c>
      <c r="FH59" t="str">
        <f>LOOKUP(CD59,Matrix!$A$1:$A$6,Matrix!$B$1:$B$6)</f>
        <v>Acceptable</v>
      </c>
      <c r="FI59" t="str">
        <f>LOOKUP(CE59,Matrix!$A$1:$A$6,Matrix!$B$1:$B$6)</f>
        <v>Acceptable</v>
      </c>
      <c r="FJ59" t="str">
        <f>LOOKUP(CF59,Matrix!$A$1:$A$6,Matrix!$B$1:$B$6)</f>
        <v>Acceptable</v>
      </c>
      <c r="FK59" t="str">
        <f>LOOKUP(CG59,Matrix!$A$1:$A$6,Matrix!$B$1:$B$6)</f>
        <v>Acceptable</v>
      </c>
      <c r="FL59" t="str">
        <f>LOOKUP(CH59,Matrix!$A$1:$A$6,Matrix!$B$1:$B$6)</f>
        <v>Acceptable</v>
      </c>
      <c r="FM59" t="str">
        <f>LOOKUP(CI59,Matrix!$A$1:$A$6,Matrix!$B$1:$B$6)</f>
        <v>Acceptable</v>
      </c>
      <c r="FN59" t="str">
        <f>LOOKUP(CJ59,Matrix!$A$1:$A$6,Matrix!$B$1:$B$6)</f>
        <v>Acceptable</v>
      </c>
      <c r="FO59" t="str">
        <f>LOOKUP(CK59,Matrix!$A$1:$A$6,Matrix!$B$1:$B$6)</f>
        <v>Acceptable</v>
      </c>
      <c r="FP59" t="str">
        <f>LOOKUP(CL59,Matrix!$A$1:$A$6,Matrix!$B$1:$B$6)</f>
        <v>Acceptable</v>
      </c>
      <c r="FQ59" t="str">
        <f>LOOKUP(CM59,Matrix!$A$1:$A$6,Matrix!$B$1:$B$6)</f>
        <v>Acceptable</v>
      </c>
      <c r="FR59" t="str">
        <f>LOOKUP(CN59,Matrix!$A$1:$A$6,Matrix!$B$1:$B$6)</f>
        <v>Acceptable</v>
      </c>
      <c r="FS59" t="str">
        <f>LOOKUP(CO59,Matrix!$A$1:$A$6,Matrix!$B$1:$B$6)</f>
        <v>Acceptable</v>
      </c>
      <c r="FT59" t="str">
        <f>LOOKUP(CP59,Matrix!$A$1:$A$6,Matrix!$B$1:$B$6)</f>
        <v>Acceptable</v>
      </c>
      <c r="FU59" t="str">
        <f>LOOKUP(CQ59,Matrix!$A$1:$A$6,Matrix!$B$1:$B$6)</f>
        <v>Acceptable</v>
      </c>
      <c r="FV59" t="str">
        <f>LOOKUP(CR59,Matrix!$A$1:$A$6,Matrix!$B$1:$B$6)</f>
        <v>Acceptable</v>
      </c>
      <c r="FW59" t="str">
        <f>LOOKUP(CS59,Matrix!$A$1:$A$6,Matrix!$B$1:$B$6)</f>
        <v>Acceptable</v>
      </c>
      <c r="FX59" t="str">
        <f>LOOKUP(CT59,Matrix!$A$1:$A$6,Matrix!$B$1:$B$6)</f>
        <v>Acceptable</v>
      </c>
      <c r="FY59" t="str">
        <f>LOOKUP(CU59,Matrix!$A$1:$A$6,Matrix!$B$1:$B$6)</f>
        <v>Acceptable</v>
      </c>
      <c r="FZ59" t="str">
        <f>LOOKUP(CV59,Matrix!$A$1:$A$6,Matrix!$B$1:$B$6)</f>
        <v>Acceptable</v>
      </c>
      <c r="GA59" t="str">
        <f>LOOKUP(CW59,Matrix!$A$1:$A$6,Matrix!$B$1:$B$6)</f>
        <v>Acceptable</v>
      </c>
      <c r="GB59" t="str">
        <f>LOOKUP(CX59,Matrix!$A$1:$A$6,Matrix!$B$1:$B$6)</f>
        <v>Acceptable</v>
      </c>
    </row>
    <row r="60" spans="1:184" ht="15.75" customHeight="1" x14ac:dyDescent="0.2">
      <c r="A60" s="7">
        <v>41819.694954224535</v>
      </c>
      <c r="B60" s="1">
        <v>64</v>
      </c>
      <c r="C60" s="1" t="s">
        <v>639</v>
      </c>
      <c r="D60" s="1" t="s">
        <v>640</v>
      </c>
      <c r="E60" s="1" t="s">
        <v>641</v>
      </c>
      <c r="F60" s="1" t="s">
        <v>642</v>
      </c>
      <c r="G60" s="1" t="s">
        <v>643</v>
      </c>
      <c r="H60" s="1" t="s">
        <v>644</v>
      </c>
      <c r="I60" s="1" t="s">
        <v>645</v>
      </c>
      <c r="J60" s="1">
        <v>4</v>
      </c>
      <c r="K60" s="1">
        <v>4</v>
      </c>
      <c r="L60" s="1" t="s">
        <v>646</v>
      </c>
      <c r="O60" s="1">
        <v>2</v>
      </c>
      <c r="P60" s="1" t="s">
        <v>647</v>
      </c>
      <c r="Q60" s="1" t="s">
        <v>648</v>
      </c>
      <c r="R60" s="1" t="s">
        <v>649</v>
      </c>
      <c r="S60" s="1">
        <v>2</v>
      </c>
      <c r="T60" s="1">
        <v>3</v>
      </c>
      <c r="U60" s="1">
        <v>20</v>
      </c>
      <c r="V60" s="1">
        <f t="shared" si="0"/>
        <v>60</v>
      </c>
      <c r="W60" s="11">
        <v>6</v>
      </c>
      <c r="X60" s="11">
        <v>3</v>
      </c>
      <c r="Y60" s="11">
        <v>4</v>
      </c>
      <c r="Z60" s="11">
        <v>2</v>
      </c>
      <c r="AA60" s="11">
        <v>2</v>
      </c>
      <c r="AB60" s="11">
        <v>2</v>
      </c>
      <c r="AC60" s="11">
        <v>1</v>
      </c>
      <c r="AD60" s="11">
        <v>1</v>
      </c>
      <c r="AE60" s="11">
        <v>2</v>
      </c>
      <c r="AF60" s="11">
        <v>2</v>
      </c>
      <c r="AG60" s="11">
        <v>5</v>
      </c>
      <c r="AH60" s="11">
        <v>4</v>
      </c>
      <c r="AI60" s="11">
        <v>5</v>
      </c>
      <c r="AJ60" s="11">
        <v>5</v>
      </c>
      <c r="AK60" s="11">
        <v>6</v>
      </c>
      <c r="AL60" s="11">
        <v>5</v>
      </c>
      <c r="AM60" s="11">
        <v>1</v>
      </c>
      <c r="AN60" s="11">
        <v>4</v>
      </c>
      <c r="AO60" s="11">
        <v>2</v>
      </c>
      <c r="AP60" s="11">
        <v>4</v>
      </c>
      <c r="AQ60" s="11">
        <v>6</v>
      </c>
      <c r="AR60" s="11">
        <v>3</v>
      </c>
      <c r="AS60" s="11">
        <v>4</v>
      </c>
      <c r="AT60" s="11">
        <v>5</v>
      </c>
      <c r="AU60" s="11">
        <v>2</v>
      </c>
      <c r="AV60" s="11">
        <v>2</v>
      </c>
      <c r="AW60" s="11">
        <v>1</v>
      </c>
      <c r="AX60" s="11">
        <v>1</v>
      </c>
      <c r="AY60" s="11">
        <v>2</v>
      </c>
      <c r="AZ60" s="11">
        <v>2</v>
      </c>
      <c r="BA60" s="11">
        <v>5</v>
      </c>
      <c r="BB60" s="11">
        <v>4</v>
      </c>
      <c r="BC60" s="11">
        <v>5</v>
      </c>
      <c r="BD60" s="11">
        <v>4</v>
      </c>
      <c r="BE60" s="11">
        <v>6</v>
      </c>
      <c r="BF60" s="11">
        <v>4</v>
      </c>
      <c r="BG60" s="11">
        <v>1</v>
      </c>
      <c r="BH60" s="11">
        <v>5</v>
      </c>
      <c r="BI60" s="11">
        <v>2</v>
      </c>
      <c r="BJ60" s="11">
        <v>2</v>
      </c>
      <c r="BK60" s="11">
        <v>6</v>
      </c>
      <c r="BL60" s="11">
        <v>3</v>
      </c>
      <c r="BM60" s="11">
        <v>4</v>
      </c>
      <c r="BN60" s="11">
        <v>2</v>
      </c>
      <c r="BO60" s="11">
        <v>2</v>
      </c>
      <c r="BP60" s="11">
        <v>2</v>
      </c>
      <c r="BQ60" s="11">
        <v>1</v>
      </c>
      <c r="BR60" s="11">
        <v>1</v>
      </c>
      <c r="BS60" s="11">
        <v>2</v>
      </c>
      <c r="BT60" s="11">
        <v>5</v>
      </c>
      <c r="BU60" s="11">
        <v>5</v>
      </c>
      <c r="BV60" s="11">
        <v>4</v>
      </c>
      <c r="BW60" s="11">
        <v>5</v>
      </c>
      <c r="BX60" s="11">
        <v>5</v>
      </c>
      <c r="BY60" s="11">
        <v>6</v>
      </c>
      <c r="BZ60" s="11">
        <v>6</v>
      </c>
      <c r="CA60" s="11">
        <v>1</v>
      </c>
      <c r="CB60" s="11">
        <v>4</v>
      </c>
      <c r="CC60" s="11">
        <v>2</v>
      </c>
      <c r="CD60" s="11">
        <v>4</v>
      </c>
      <c r="CE60" s="11">
        <v>6</v>
      </c>
      <c r="CF60" s="11">
        <v>3</v>
      </c>
      <c r="CG60" s="11">
        <v>4</v>
      </c>
      <c r="CH60" s="11">
        <v>2</v>
      </c>
      <c r="CI60" s="11">
        <v>2</v>
      </c>
      <c r="CJ60" s="11">
        <v>2</v>
      </c>
      <c r="CK60" s="11">
        <v>1</v>
      </c>
      <c r="CL60" s="11">
        <v>1</v>
      </c>
      <c r="CM60" s="11">
        <v>2</v>
      </c>
      <c r="CN60" s="11">
        <v>2</v>
      </c>
      <c r="CO60" s="11">
        <v>5</v>
      </c>
      <c r="CP60" s="11">
        <v>4</v>
      </c>
      <c r="CQ60" s="11">
        <v>5</v>
      </c>
      <c r="CR60" s="11">
        <v>5</v>
      </c>
      <c r="CS60" s="11">
        <v>6</v>
      </c>
      <c r="CT60" s="11">
        <v>4</v>
      </c>
      <c r="CU60" s="11">
        <v>1</v>
      </c>
      <c r="CV60" s="11">
        <v>5</v>
      </c>
      <c r="CW60" s="11">
        <v>2</v>
      </c>
      <c r="CX60" s="11">
        <v>2</v>
      </c>
      <c r="CY60" s="2" t="s">
        <v>28</v>
      </c>
      <c r="CZ60" s="9" t="s">
        <v>718</v>
      </c>
      <c r="DA60" t="str">
        <f>LOOKUP(W60,Matrix!$A$1:$A$6,Matrix!$B$1:$B$6)</f>
        <v>Acceptable</v>
      </c>
      <c r="DB60" t="str">
        <f>LOOKUP(X60,Matrix!$A$1:$A$6,Matrix!$B$1:$B$6)</f>
        <v>Ambivalent</v>
      </c>
      <c r="DC60" t="str">
        <f>LOOKUP(Y60,Matrix!$A$1:$A$6,Matrix!$B$1:$B$6)</f>
        <v>Ambivalent</v>
      </c>
      <c r="DD60" t="str">
        <f>LOOKUP(Z60,Matrix!$A$1:$A$6,Matrix!$B$1:$B$6)</f>
        <v>Unacceptable</v>
      </c>
      <c r="DE60" t="str">
        <f>LOOKUP(AA60,Matrix!$A$1:$A$6,Matrix!$B$1:$B$6)</f>
        <v>Unacceptable</v>
      </c>
      <c r="DF60" t="str">
        <f>LOOKUP(AB60,Matrix!$A$1:$A$6,Matrix!$B$1:$B$6)</f>
        <v>Unacceptable</v>
      </c>
      <c r="DG60" t="str">
        <f>LOOKUP(AC60,Matrix!$A$1:$A$6,Matrix!$B$1:$B$6)</f>
        <v>Unacceptable</v>
      </c>
      <c r="DH60" t="str">
        <f>LOOKUP(AD60,Matrix!$A$1:$A$6,Matrix!$B$1:$B$6)</f>
        <v>Unacceptable</v>
      </c>
      <c r="DI60" t="str">
        <f>LOOKUP(AE60,Matrix!$A$1:$A$6,Matrix!$B$1:$B$6)</f>
        <v>Unacceptable</v>
      </c>
      <c r="DJ60" t="str">
        <f>LOOKUP(AF60,Matrix!$A$1:$A$6,Matrix!$B$1:$B$6)</f>
        <v>Unacceptable</v>
      </c>
      <c r="DK60" t="str">
        <f>LOOKUP(AG60,Matrix!$A$1:$A$6,Matrix!$B$1:$B$6)</f>
        <v>Acceptable</v>
      </c>
      <c r="DL60" t="str">
        <f>LOOKUP(AH60,Matrix!$A$1:$A$6,Matrix!$B$1:$B$6)</f>
        <v>Ambivalent</v>
      </c>
      <c r="DM60" t="str">
        <f>LOOKUP(AI60,Matrix!$A$1:$A$6,Matrix!$B$1:$B$6)</f>
        <v>Acceptable</v>
      </c>
      <c r="DN60" t="str">
        <f>LOOKUP(AJ60,Matrix!$A$1:$A$6,Matrix!$B$1:$B$6)</f>
        <v>Acceptable</v>
      </c>
      <c r="DO60" t="str">
        <f>LOOKUP(AK60,Matrix!$A$1:$A$6,Matrix!$B$1:$B$6)</f>
        <v>Acceptable</v>
      </c>
      <c r="DP60" t="str">
        <f>LOOKUP(AL60,Matrix!$A$1:$A$6,Matrix!$B$1:$B$6)</f>
        <v>Acceptable</v>
      </c>
      <c r="DQ60" t="str">
        <f>LOOKUP(AM60,Matrix!$A$1:$A$6,Matrix!$B$1:$B$6)</f>
        <v>Unacceptable</v>
      </c>
      <c r="DR60" t="str">
        <f>LOOKUP(AN60,Matrix!$A$1:$A$6,Matrix!$B$1:$B$6)</f>
        <v>Ambivalent</v>
      </c>
      <c r="DS60" t="str">
        <f>LOOKUP(AO60,Matrix!$A$1:$A$6,Matrix!$B$1:$B$6)</f>
        <v>Unacceptable</v>
      </c>
      <c r="DT60" t="str">
        <f>LOOKUP(AP60,Matrix!$A$1:$A$6,Matrix!$B$1:$B$6)</f>
        <v>Ambivalent</v>
      </c>
      <c r="DU60" t="str">
        <f>LOOKUP(AQ60,Matrix!$A$1:$A$6,Matrix!$B$1:$B$6)</f>
        <v>Acceptable</v>
      </c>
      <c r="DV60" t="str">
        <f>LOOKUP(AR60,Matrix!$A$1:$A$6,Matrix!$B$1:$B$6)</f>
        <v>Ambivalent</v>
      </c>
      <c r="DW60" t="str">
        <f>LOOKUP(AS60,Matrix!$A$1:$A$6,Matrix!$B$1:$B$6)</f>
        <v>Ambivalent</v>
      </c>
      <c r="DX60" t="str">
        <f>LOOKUP(AT60,Matrix!$A$1:$A$6,Matrix!$B$1:$B$6)</f>
        <v>Acceptable</v>
      </c>
      <c r="DY60" t="str">
        <f>LOOKUP(AU60,Matrix!$A$1:$A$6,Matrix!$B$1:$B$6)</f>
        <v>Unacceptable</v>
      </c>
      <c r="DZ60" t="str">
        <f>LOOKUP(AV60,Matrix!$A$1:$A$6,Matrix!$B$1:$B$6)</f>
        <v>Unacceptable</v>
      </c>
      <c r="EA60" t="str">
        <f>LOOKUP(AW60,Matrix!$A$1:$A$6,Matrix!$B$1:$B$6)</f>
        <v>Unacceptable</v>
      </c>
      <c r="EB60" t="str">
        <f>LOOKUP(AX60,Matrix!$A$1:$A$6,Matrix!$B$1:$B$6)</f>
        <v>Unacceptable</v>
      </c>
      <c r="EC60" t="str">
        <f>LOOKUP(AY60,Matrix!$A$1:$A$6,Matrix!$B$1:$B$6)</f>
        <v>Unacceptable</v>
      </c>
      <c r="ED60" t="str">
        <f>LOOKUP(AZ60,Matrix!$A$1:$A$6,Matrix!$B$1:$B$6)</f>
        <v>Unacceptable</v>
      </c>
      <c r="EE60" t="str">
        <f>LOOKUP(BA60,Matrix!$A$1:$A$6,Matrix!$B$1:$B$6)</f>
        <v>Acceptable</v>
      </c>
      <c r="EF60" t="str">
        <f>LOOKUP(BB60,Matrix!$A$1:$A$6,Matrix!$B$1:$B$6)</f>
        <v>Ambivalent</v>
      </c>
      <c r="EG60" t="str">
        <f>LOOKUP(BC60,Matrix!$A$1:$A$6,Matrix!$B$1:$B$6)</f>
        <v>Acceptable</v>
      </c>
      <c r="EH60" t="str">
        <f>LOOKUP(BD60,Matrix!$A$1:$A$6,Matrix!$B$1:$B$6)</f>
        <v>Ambivalent</v>
      </c>
      <c r="EI60" t="str">
        <f>LOOKUP(BE60,Matrix!$A$1:$A$6,Matrix!$B$1:$B$6)</f>
        <v>Acceptable</v>
      </c>
      <c r="EJ60" t="str">
        <f>LOOKUP(BF60,Matrix!$A$1:$A$6,Matrix!$B$1:$B$6)</f>
        <v>Ambivalent</v>
      </c>
      <c r="EK60" t="str">
        <f>LOOKUP(BG60,Matrix!$A$1:$A$6,Matrix!$B$1:$B$6)</f>
        <v>Unacceptable</v>
      </c>
      <c r="EL60" t="str">
        <f>LOOKUP(BH60,Matrix!$A$1:$A$6,Matrix!$B$1:$B$6)</f>
        <v>Acceptable</v>
      </c>
      <c r="EM60" t="str">
        <f>LOOKUP(BI60,Matrix!$A$1:$A$6,Matrix!$B$1:$B$6)</f>
        <v>Unacceptable</v>
      </c>
      <c r="EN60" t="str">
        <f>LOOKUP(BJ60,Matrix!$A$1:$A$6,Matrix!$B$1:$B$6)</f>
        <v>Unacceptable</v>
      </c>
      <c r="EO60" t="str">
        <f>LOOKUP(BK60,Matrix!$A$1:$A$6,Matrix!$B$1:$B$6)</f>
        <v>Acceptable</v>
      </c>
      <c r="EP60" t="str">
        <f>LOOKUP(BL60,Matrix!$A$1:$A$6,Matrix!$B$1:$B$6)</f>
        <v>Ambivalent</v>
      </c>
      <c r="EQ60" t="str">
        <f>LOOKUP(BM60,Matrix!$A$1:$A$6,Matrix!$B$1:$B$6)</f>
        <v>Ambivalent</v>
      </c>
      <c r="ER60" t="str">
        <f>LOOKUP(BN60,Matrix!$A$1:$A$6,Matrix!$B$1:$B$6)</f>
        <v>Unacceptable</v>
      </c>
      <c r="ES60" t="str">
        <f>LOOKUP(BO60,Matrix!$A$1:$A$6,Matrix!$B$1:$B$6)</f>
        <v>Unacceptable</v>
      </c>
      <c r="ET60" t="str">
        <f>LOOKUP(BP60,Matrix!$A$1:$A$6,Matrix!$B$1:$B$6)</f>
        <v>Unacceptable</v>
      </c>
      <c r="EU60" t="str">
        <f>LOOKUP(BQ60,Matrix!$A$1:$A$6,Matrix!$B$1:$B$6)</f>
        <v>Unacceptable</v>
      </c>
      <c r="EV60" t="str">
        <f>LOOKUP(BR60,Matrix!$A$1:$A$6,Matrix!$B$1:$B$6)</f>
        <v>Unacceptable</v>
      </c>
      <c r="EW60" t="str">
        <f>LOOKUP(BS60,Matrix!$A$1:$A$6,Matrix!$B$1:$B$6)</f>
        <v>Unacceptable</v>
      </c>
      <c r="EX60" t="str">
        <f>LOOKUP(BT60,Matrix!$A$1:$A$6,Matrix!$B$1:$B$6)</f>
        <v>Acceptable</v>
      </c>
      <c r="EY60" t="str">
        <f>LOOKUP(BU60,Matrix!$A$1:$A$6,Matrix!$B$1:$B$6)</f>
        <v>Acceptable</v>
      </c>
      <c r="EZ60" t="str">
        <f>LOOKUP(BV60,Matrix!$A$1:$A$6,Matrix!$B$1:$B$6)</f>
        <v>Ambivalent</v>
      </c>
      <c r="FA60" t="str">
        <f>LOOKUP(BW60,Matrix!$A$1:$A$6,Matrix!$B$1:$B$6)</f>
        <v>Acceptable</v>
      </c>
      <c r="FB60" t="str">
        <f>LOOKUP(BX60,Matrix!$A$1:$A$6,Matrix!$B$1:$B$6)</f>
        <v>Acceptable</v>
      </c>
      <c r="FC60" t="str">
        <f>LOOKUP(BY60,Matrix!$A$1:$A$6,Matrix!$B$1:$B$6)</f>
        <v>Acceptable</v>
      </c>
      <c r="FD60" t="str">
        <f>LOOKUP(BZ60,Matrix!$A$1:$A$6,Matrix!$B$1:$B$6)</f>
        <v>Acceptable</v>
      </c>
      <c r="FE60" t="str">
        <f>LOOKUP(CA60,Matrix!$A$1:$A$6,Matrix!$B$1:$B$6)</f>
        <v>Unacceptable</v>
      </c>
      <c r="FF60" t="str">
        <f>LOOKUP(CB60,Matrix!$A$1:$A$6,Matrix!$B$1:$B$6)</f>
        <v>Ambivalent</v>
      </c>
      <c r="FG60" t="str">
        <f>LOOKUP(CC60,Matrix!$A$1:$A$6,Matrix!$B$1:$B$6)</f>
        <v>Unacceptable</v>
      </c>
      <c r="FH60" t="str">
        <f>LOOKUP(CD60,Matrix!$A$1:$A$6,Matrix!$B$1:$B$6)</f>
        <v>Ambivalent</v>
      </c>
      <c r="FI60" t="str">
        <f>LOOKUP(CE60,Matrix!$A$1:$A$6,Matrix!$B$1:$B$6)</f>
        <v>Acceptable</v>
      </c>
      <c r="FJ60" t="str">
        <f>LOOKUP(CF60,Matrix!$A$1:$A$6,Matrix!$B$1:$B$6)</f>
        <v>Ambivalent</v>
      </c>
      <c r="FK60" t="str">
        <f>LOOKUP(CG60,Matrix!$A$1:$A$6,Matrix!$B$1:$B$6)</f>
        <v>Ambivalent</v>
      </c>
      <c r="FL60" t="str">
        <f>LOOKUP(CH60,Matrix!$A$1:$A$6,Matrix!$B$1:$B$6)</f>
        <v>Unacceptable</v>
      </c>
      <c r="FM60" t="str">
        <f>LOOKUP(CI60,Matrix!$A$1:$A$6,Matrix!$B$1:$B$6)</f>
        <v>Unacceptable</v>
      </c>
      <c r="FN60" t="str">
        <f>LOOKUP(CJ60,Matrix!$A$1:$A$6,Matrix!$B$1:$B$6)</f>
        <v>Unacceptable</v>
      </c>
      <c r="FO60" t="str">
        <f>LOOKUP(CK60,Matrix!$A$1:$A$6,Matrix!$B$1:$B$6)</f>
        <v>Unacceptable</v>
      </c>
      <c r="FP60" t="str">
        <f>LOOKUP(CL60,Matrix!$A$1:$A$6,Matrix!$B$1:$B$6)</f>
        <v>Unacceptable</v>
      </c>
      <c r="FQ60" t="str">
        <f>LOOKUP(CM60,Matrix!$A$1:$A$6,Matrix!$B$1:$B$6)</f>
        <v>Unacceptable</v>
      </c>
      <c r="FR60" t="str">
        <f>LOOKUP(CN60,Matrix!$A$1:$A$6,Matrix!$B$1:$B$6)</f>
        <v>Unacceptable</v>
      </c>
      <c r="FS60" t="str">
        <f>LOOKUP(CO60,Matrix!$A$1:$A$6,Matrix!$B$1:$B$6)</f>
        <v>Acceptable</v>
      </c>
      <c r="FT60" t="str">
        <f>LOOKUP(CP60,Matrix!$A$1:$A$6,Matrix!$B$1:$B$6)</f>
        <v>Ambivalent</v>
      </c>
      <c r="FU60" t="str">
        <f>LOOKUP(CQ60,Matrix!$A$1:$A$6,Matrix!$B$1:$B$6)</f>
        <v>Acceptable</v>
      </c>
      <c r="FV60" t="str">
        <f>LOOKUP(CR60,Matrix!$A$1:$A$6,Matrix!$B$1:$B$6)</f>
        <v>Acceptable</v>
      </c>
      <c r="FW60" t="str">
        <f>LOOKUP(CS60,Matrix!$A$1:$A$6,Matrix!$B$1:$B$6)</f>
        <v>Acceptable</v>
      </c>
      <c r="FX60" t="str">
        <f>LOOKUP(CT60,Matrix!$A$1:$A$6,Matrix!$B$1:$B$6)</f>
        <v>Ambivalent</v>
      </c>
      <c r="FY60" t="str">
        <f>LOOKUP(CU60,Matrix!$A$1:$A$6,Matrix!$B$1:$B$6)</f>
        <v>Unacceptable</v>
      </c>
      <c r="FZ60" t="str">
        <f>LOOKUP(CV60,Matrix!$A$1:$A$6,Matrix!$B$1:$B$6)</f>
        <v>Acceptable</v>
      </c>
      <c r="GA60" t="str">
        <f>LOOKUP(CW60,Matrix!$A$1:$A$6,Matrix!$B$1:$B$6)</f>
        <v>Unacceptable</v>
      </c>
      <c r="GB60" t="str">
        <f>LOOKUP(CX60,Matrix!$A$1:$A$6,Matrix!$B$1:$B$6)</f>
        <v>Unacceptable</v>
      </c>
    </row>
    <row r="61" spans="1:184" ht="15.75" customHeight="1" x14ac:dyDescent="0.2">
      <c r="A61" s="7">
        <v>41832.642063749998</v>
      </c>
      <c r="B61" s="1">
        <v>20</v>
      </c>
      <c r="C61" s="1" t="s">
        <v>650</v>
      </c>
      <c r="D61" s="1" t="s">
        <v>651</v>
      </c>
      <c r="E61" s="1" t="s">
        <v>652</v>
      </c>
      <c r="F61" s="1" t="s">
        <v>653</v>
      </c>
      <c r="G61" s="1" t="s">
        <v>654</v>
      </c>
      <c r="H61" s="1" t="s">
        <v>655</v>
      </c>
      <c r="I61" s="1" t="s">
        <v>656</v>
      </c>
      <c r="J61" s="1">
        <v>1</v>
      </c>
      <c r="K61" s="1">
        <v>1</v>
      </c>
      <c r="L61" s="1" t="s">
        <v>657</v>
      </c>
      <c r="N61" s="10"/>
      <c r="O61" s="1">
        <v>2</v>
      </c>
      <c r="P61" s="1" t="s">
        <v>658</v>
      </c>
      <c r="Q61" s="1" t="s">
        <v>659</v>
      </c>
      <c r="R61" s="1" t="s">
        <v>660</v>
      </c>
      <c r="S61" s="1">
        <v>3</v>
      </c>
      <c r="T61" s="1">
        <v>2</v>
      </c>
      <c r="U61" s="1">
        <v>50</v>
      </c>
      <c r="V61" s="1">
        <f t="shared" si="0"/>
        <v>100</v>
      </c>
      <c r="W61" s="11">
        <v>5</v>
      </c>
      <c r="X61" s="11">
        <v>3</v>
      </c>
      <c r="Y61" s="11">
        <v>5</v>
      </c>
      <c r="Z61" s="11">
        <v>4</v>
      </c>
      <c r="AA61" s="11">
        <v>3</v>
      </c>
      <c r="AB61" s="11">
        <v>4</v>
      </c>
      <c r="AC61" s="11">
        <v>5</v>
      </c>
      <c r="AD61" s="11">
        <v>2</v>
      </c>
      <c r="AE61" s="11">
        <v>4</v>
      </c>
      <c r="AF61" s="11">
        <v>5</v>
      </c>
      <c r="AG61" s="11">
        <v>5</v>
      </c>
      <c r="AH61" s="11">
        <v>5</v>
      </c>
      <c r="AI61" s="11">
        <v>5</v>
      </c>
      <c r="AJ61" s="11">
        <v>4</v>
      </c>
      <c r="AK61" s="11">
        <v>5</v>
      </c>
      <c r="AL61" s="11">
        <v>5</v>
      </c>
      <c r="AM61" s="11">
        <v>6</v>
      </c>
      <c r="AN61" s="11">
        <v>6</v>
      </c>
      <c r="AO61" s="11">
        <v>5</v>
      </c>
      <c r="AP61" s="11">
        <v>5</v>
      </c>
      <c r="AQ61" s="11">
        <v>5</v>
      </c>
      <c r="AR61" s="11">
        <v>3</v>
      </c>
      <c r="AS61" s="11">
        <v>5</v>
      </c>
      <c r="AT61" s="11">
        <v>5</v>
      </c>
      <c r="AU61" s="11">
        <v>3</v>
      </c>
      <c r="AV61" s="11">
        <v>5</v>
      </c>
      <c r="AW61" s="11">
        <v>5</v>
      </c>
      <c r="AX61" s="11">
        <v>2</v>
      </c>
      <c r="AY61" s="11">
        <v>4</v>
      </c>
      <c r="AZ61" s="11">
        <v>5</v>
      </c>
      <c r="BA61" s="11">
        <v>5</v>
      </c>
      <c r="BB61" s="11">
        <v>5</v>
      </c>
      <c r="BC61" s="11">
        <v>5</v>
      </c>
      <c r="BD61" s="11">
        <v>4</v>
      </c>
      <c r="BE61" s="11">
        <v>5</v>
      </c>
      <c r="BF61" s="11">
        <v>5</v>
      </c>
      <c r="BG61" s="11">
        <v>6</v>
      </c>
      <c r="BH61" s="11">
        <v>6</v>
      </c>
      <c r="BI61" s="11">
        <v>5</v>
      </c>
      <c r="BJ61" s="11">
        <v>5</v>
      </c>
      <c r="BK61" s="11">
        <v>5</v>
      </c>
      <c r="BL61" s="11">
        <v>3</v>
      </c>
      <c r="BM61" s="11">
        <v>5</v>
      </c>
      <c r="BN61" s="11">
        <v>5</v>
      </c>
      <c r="BO61" s="11">
        <v>3</v>
      </c>
      <c r="BP61" s="11">
        <v>5</v>
      </c>
      <c r="BQ61" s="11">
        <v>5</v>
      </c>
      <c r="BR61" s="11">
        <v>2</v>
      </c>
      <c r="BS61" s="11">
        <v>4</v>
      </c>
      <c r="BT61" s="11">
        <v>5</v>
      </c>
      <c r="BU61" s="11">
        <v>5</v>
      </c>
      <c r="BV61" s="11">
        <v>5</v>
      </c>
      <c r="BW61" s="11">
        <v>5</v>
      </c>
      <c r="BX61" s="11">
        <v>4</v>
      </c>
      <c r="BY61" s="11">
        <v>5</v>
      </c>
      <c r="BZ61" s="11">
        <v>6</v>
      </c>
      <c r="CA61" s="11">
        <v>6</v>
      </c>
      <c r="CB61" s="11">
        <v>6</v>
      </c>
      <c r="CC61" s="11">
        <v>5</v>
      </c>
      <c r="CD61" s="11">
        <v>5</v>
      </c>
      <c r="CE61" s="11">
        <v>5</v>
      </c>
      <c r="CF61" s="11">
        <v>3</v>
      </c>
      <c r="CG61" s="11">
        <v>5</v>
      </c>
      <c r="CH61" s="11">
        <v>5</v>
      </c>
      <c r="CI61" s="11">
        <v>3</v>
      </c>
      <c r="CJ61" s="11">
        <v>5</v>
      </c>
      <c r="CK61" s="11">
        <v>5</v>
      </c>
      <c r="CL61" s="11">
        <v>2</v>
      </c>
      <c r="CM61" s="11">
        <v>4</v>
      </c>
      <c r="CN61" s="11">
        <v>5</v>
      </c>
      <c r="CO61" s="11">
        <v>5</v>
      </c>
      <c r="CP61" s="11">
        <v>5</v>
      </c>
      <c r="CQ61" s="11">
        <v>5</v>
      </c>
      <c r="CR61" s="11">
        <v>4</v>
      </c>
      <c r="CS61" s="11">
        <v>5</v>
      </c>
      <c r="CT61" s="11">
        <v>6</v>
      </c>
      <c r="CU61" s="11">
        <v>6</v>
      </c>
      <c r="CV61" s="11">
        <v>6</v>
      </c>
      <c r="CW61" s="11">
        <v>5</v>
      </c>
      <c r="CX61" s="11">
        <v>5</v>
      </c>
      <c r="CY61" s="2" t="s">
        <v>27</v>
      </c>
      <c r="CZ61" s="9" t="s">
        <v>718</v>
      </c>
      <c r="DA61" t="str">
        <f>LOOKUP(W61,Matrix!$A$1:$A$6,Matrix!$B$1:$B$6)</f>
        <v>Acceptable</v>
      </c>
      <c r="DB61" t="str">
        <f>LOOKUP(X61,Matrix!$A$1:$A$6,Matrix!$B$1:$B$6)</f>
        <v>Ambivalent</v>
      </c>
      <c r="DC61" t="str">
        <f>LOOKUP(Y61,Matrix!$A$1:$A$6,Matrix!$B$1:$B$6)</f>
        <v>Acceptable</v>
      </c>
      <c r="DD61" t="str">
        <f>LOOKUP(Z61,Matrix!$A$1:$A$6,Matrix!$B$1:$B$6)</f>
        <v>Ambivalent</v>
      </c>
      <c r="DE61" t="str">
        <f>LOOKUP(AA61,Matrix!$A$1:$A$6,Matrix!$B$1:$B$6)</f>
        <v>Ambivalent</v>
      </c>
      <c r="DF61" t="str">
        <f>LOOKUP(AB61,Matrix!$A$1:$A$6,Matrix!$B$1:$B$6)</f>
        <v>Ambivalent</v>
      </c>
      <c r="DG61" t="str">
        <f>LOOKUP(AC61,Matrix!$A$1:$A$6,Matrix!$B$1:$B$6)</f>
        <v>Acceptable</v>
      </c>
      <c r="DH61" t="str">
        <f>LOOKUP(AD61,Matrix!$A$1:$A$6,Matrix!$B$1:$B$6)</f>
        <v>Unacceptable</v>
      </c>
      <c r="DI61" t="str">
        <f>LOOKUP(AE61,Matrix!$A$1:$A$6,Matrix!$B$1:$B$6)</f>
        <v>Ambivalent</v>
      </c>
      <c r="DJ61" t="str">
        <f>LOOKUP(AF61,Matrix!$A$1:$A$6,Matrix!$B$1:$B$6)</f>
        <v>Acceptable</v>
      </c>
      <c r="DK61" t="str">
        <f>LOOKUP(AG61,Matrix!$A$1:$A$6,Matrix!$B$1:$B$6)</f>
        <v>Acceptable</v>
      </c>
      <c r="DL61" t="str">
        <f>LOOKUP(AH61,Matrix!$A$1:$A$6,Matrix!$B$1:$B$6)</f>
        <v>Acceptable</v>
      </c>
      <c r="DM61" t="str">
        <f>LOOKUP(AI61,Matrix!$A$1:$A$6,Matrix!$B$1:$B$6)</f>
        <v>Acceptable</v>
      </c>
      <c r="DN61" t="str">
        <f>LOOKUP(AJ61,Matrix!$A$1:$A$6,Matrix!$B$1:$B$6)</f>
        <v>Ambivalent</v>
      </c>
      <c r="DO61" t="str">
        <f>LOOKUP(AK61,Matrix!$A$1:$A$6,Matrix!$B$1:$B$6)</f>
        <v>Acceptable</v>
      </c>
      <c r="DP61" t="str">
        <f>LOOKUP(AL61,Matrix!$A$1:$A$6,Matrix!$B$1:$B$6)</f>
        <v>Acceptable</v>
      </c>
      <c r="DQ61" t="str">
        <f>LOOKUP(AM61,Matrix!$A$1:$A$6,Matrix!$B$1:$B$6)</f>
        <v>Acceptable</v>
      </c>
      <c r="DR61" t="str">
        <f>LOOKUP(AN61,Matrix!$A$1:$A$6,Matrix!$B$1:$B$6)</f>
        <v>Acceptable</v>
      </c>
      <c r="DS61" t="str">
        <f>LOOKUP(AO61,Matrix!$A$1:$A$6,Matrix!$B$1:$B$6)</f>
        <v>Acceptable</v>
      </c>
      <c r="DT61" t="str">
        <f>LOOKUP(AP61,Matrix!$A$1:$A$6,Matrix!$B$1:$B$6)</f>
        <v>Acceptable</v>
      </c>
      <c r="DU61" t="str">
        <f>LOOKUP(AQ61,Matrix!$A$1:$A$6,Matrix!$B$1:$B$6)</f>
        <v>Acceptable</v>
      </c>
      <c r="DV61" t="str">
        <f>LOOKUP(AR61,Matrix!$A$1:$A$6,Matrix!$B$1:$B$6)</f>
        <v>Ambivalent</v>
      </c>
      <c r="DW61" t="str">
        <f>LOOKUP(AS61,Matrix!$A$1:$A$6,Matrix!$B$1:$B$6)</f>
        <v>Acceptable</v>
      </c>
      <c r="DX61" t="str">
        <f>LOOKUP(AT61,Matrix!$A$1:$A$6,Matrix!$B$1:$B$6)</f>
        <v>Acceptable</v>
      </c>
      <c r="DY61" t="str">
        <f>LOOKUP(AU61,Matrix!$A$1:$A$6,Matrix!$B$1:$B$6)</f>
        <v>Ambivalent</v>
      </c>
      <c r="DZ61" t="str">
        <f>LOOKUP(AV61,Matrix!$A$1:$A$6,Matrix!$B$1:$B$6)</f>
        <v>Acceptable</v>
      </c>
      <c r="EA61" t="str">
        <f>LOOKUP(AW61,Matrix!$A$1:$A$6,Matrix!$B$1:$B$6)</f>
        <v>Acceptable</v>
      </c>
      <c r="EB61" t="str">
        <f>LOOKUP(AX61,Matrix!$A$1:$A$6,Matrix!$B$1:$B$6)</f>
        <v>Unacceptable</v>
      </c>
      <c r="EC61" t="str">
        <f>LOOKUP(AY61,Matrix!$A$1:$A$6,Matrix!$B$1:$B$6)</f>
        <v>Ambivalent</v>
      </c>
      <c r="ED61" t="str">
        <f>LOOKUP(AZ61,Matrix!$A$1:$A$6,Matrix!$B$1:$B$6)</f>
        <v>Acceptable</v>
      </c>
      <c r="EE61" t="str">
        <f>LOOKUP(BA61,Matrix!$A$1:$A$6,Matrix!$B$1:$B$6)</f>
        <v>Acceptable</v>
      </c>
      <c r="EF61" t="str">
        <f>LOOKUP(BB61,Matrix!$A$1:$A$6,Matrix!$B$1:$B$6)</f>
        <v>Acceptable</v>
      </c>
      <c r="EG61" t="str">
        <f>LOOKUP(BC61,Matrix!$A$1:$A$6,Matrix!$B$1:$B$6)</f>
        <v>Acceptable</v>
      </c>
      <c r="EH61" t="str">
        <f>LOOKUP(BD61,Matrix!$A$1:$A$6,Matrix!$B$1:$B$6)</f>
        <v>Ambivalent</v>
      </c>
      <c r="EI61" t="str">
        <f>LOOKUP(BE61,Matrix!$A$1:$A$6,Matrix!$B$1:$B$6)</f>
        <v>Acceptable</v>
      </c>
      <c r="EJ61" t="str">
        <f>LOOKUP(BF61,Matrix!$A$1:$A$6,Matrix!$B$1:$B$6)</f>
        <v>Acceptable</v>
      </c>
      <c r="EK61" t="str">
        <f>LOOKUP(BG61,Matrix!$A$1:$A$6,Matrix!$B$1:$B$6)</f>
        <v>Acceptable</v>
      </c>
      <c r="EL61" t="str">
        <f>LOOKUP(BH61,Matrix!$A$1:$A$6,Matrix!$B$1:$B$6)</f>
        <v>Acceptable</v>
      </c>
      <c r="EM61" t="str">
        <f>LOOKUP(BI61,Matrix!$A$1:$A$6,Matrix!$B$1:$B$6)</f>
        <v>Acceptable</v>
      </c>
      <c r="EN61" t="str">
        <f>LOOKUP(BJ61,Matrix!$A$1:$A$6,Matrix!$B$1:$B$6)</f>
        <v>Acceptable</v>
      </c>
      <c r="EO61" t="str">
        <f>LOOKUP(BK61,Matrix!$A$1:$A$6,Matrix!$B$1:$B$6)</f>
        <v>Acceptable</v>
      </c>
      <c r="EP61" t="str">
        <f>LOOKUP(BL61,Matrix!$A$1:$A$6,Matrix!$B$1:$B$6)</f>
        <v>Ambivalent</v>
      </c>
      <c r="EQ61" t="str">
        <f>LOOKUP(BM61,Matrix!$A$1:$A$6,Matrix!$B$1:$B$6)</f>
        <v>Acceptable</v>
      </c>
      <c r="ER61" t="str">
        <f>LOOKUP(BN61,Matrix!$A$1:$A$6,Matrix!$B$1:$B$6)</f>
        <v>Acceptable</v>
      </c>
      <c r="ES61" t="str">
        <f>LOOKUP(BO61,Matrix!$A$1:$A$6,Matrix!$B$1:$B$6)</f>
        <v>Ambivalent</v>
      </c>
      <c r="ET61" t="str">
        <f>LOOKUP(BP61,Matrix!$A$1:$A$6,Matrix!$B$1:$B$6)</f>
        <v>Acceptable</v>
      </c>
      <c r="EU61" t="str">
        <f>LOOKUP(BQ61,Matrix!$A$1:$A$6,Matrix!$B$1:$B$6)</f>
        <v>Acceptable</v>
      </c>
      <c r="EV61" t="str">
        <f>LOOKUP(BR61,Matrix!$A$1:$A$6,Matrix!$B$1:$B$6)</f>
        <v>Unacceptable</v>
      </c>
      <c r="EW61" t="str">
        <f>LOOKUP(BS61,Matrix!$A$1:$A$6,Matrix!$B$1:$B$6)</f>
        <v>Ambivalent</v>
      </c>
      <c r="EX61" t="str">
        <f>LOOKUP(BT61,Matrix!$A$1:$A$6,Matrix!$B$1:$B$6)</f>
        <v>Acceptable</v>
      </c>
      <c r="EY61" t="str">
        <f>LOOKUP(BU61,Matrix!$A$1:$A$6,Matrix!$B$1:$B$6)</f>
        <v>Acceptable</v>
      </c>
      <c r="EZ61" t="str">
        <f>LOOKUP(BV61,Matrix!$A$1:$A$6,Matrix!$B$1:$B$6)</f>
        <v>Acceptable</v>
      </c>
      <c r="FA61" t="str">
        <f>LOOKUP(BW61,Matrix!$A$1:$A$6,Matrix!$B$1:$B$6)</f>
        <v>Acceptable</v>
      </c>
      <c r="FB61" t="str">
        <f>LOOKUP(BX61,Matrix!$A$1:$A$6,Matrix!$B$1:$B$6)</f>
        <v>Ambivalent</v>
      </c>
      <c r="FC61" t="str">
        <f>LOOKUP(BY61,Matrix!$A$1:$A$6,Matrix!$B$1:$B$6)</f>
        <v>Acceptable</v>
      </c>
      <c r="FD61" t="str">
        <f>LOOKUP(BZ61,Matrix!$A$1:$A$6,Matrix!$B$1:$B$6)</f>
        <v>Acceptable</v>
      </c>
      <c r="FE61" t="str">
        <f>LOOKUP(CA61,Matrix!$A$1:$A$6,Matrix!$B$1:$B$6)</f>
        <v>Acceptable</v>
      </c>
      <c r="FF61" t="str">
        <f>LOOKUP(CB61,Matrix!$A$1:$A$6,Matrix!$B$1:$B$6)</f>
        <v>Acceptable</v>
      </c>
      <c r="FG61" t="str">
        <f>LOOKUP(CC61,Matrix!$A$1:$A$6,Matrix!$B$1:$B$6)</f>
        <v>Acceptable</v>
      </c>
      <c r="FH61" t="str">
        <f>LOOKUP(CD61,Matrix!$A$1:$A$6,Matrix!$B$1:$B$6)</f>
        <v>Acceptable</v>
      </c>
      <c r="FI61" t="str">
        <f>LOOKUP(CE61,Matrix!$A$1:$A$6,Matrix!$B$1:$B$6)</f>
        <v>Acceptable</v>
      </c>
      <c r="FJ61" t="str">
        <f>LOOKUP(CF61,Matrix!$A$1:$A$6,Matrix!$B$1:$B$6)</f>
        <v>Ambivalent</v>
      </c>
      <c r="FK61" t="str">
        <f>LOOKUP(CG61,Matrix!$A$1:$A$6,Matrix!$B$1:$B$6)</f>
        <v>Acceptable</v>
      </c>
      <c r="FL61" t="str">
        <f>LOOKUP(CH61,Matrix!$A$1:$A$6,Matrix!$B$1:$B$6)</f>
        <v>Acceptable</v>
      </c>
      <c r="FM61" t="str">
        <f>LOOKUP(CI61,Matrix!$A$1:$A$6,Matrix!$B$1:$B$6)</f>
        <v>Ambivalent</v>
      </c>
      <c r="FN61" t="str">
        <f>LOOKUP(CJ61,Matrix!$A$1:$A$6,Matrix!$B$1:$B$6)</f>
        <v>Acceptable</v>
      </c>
      <c r="FO61" t="str">
        <f>LOOKUP(CK61,Matrix!$A$1:$A$6,Matrix!$B$1:$B$6)</f>
        <v>Acceptable</v>
      </c>
      <c r="FP61" t="str">
        <f>LOOKUP(CL61,Matrix!$A$1:$A$6,Matrix!$B$1:$B$6)</f>
        <v>Unacceptable</v>
      </c>
      <c r="FQ61" t="str">
        <f>LOOKUP(CM61,Matrix!$A$1:$A$6,Matrix!$B$1:$B$6)</f>
        <v>Ambivalent</v>
      </c>
      <c r="FR61" t="str">
        <f>LOOKUP(CN61,Matrix!$A$1:$A$6,Matrix!$B$1:$B$6)</f>
        <v>Acceptable</v>
      </c>
      <c r="FS61" t="str">
        <f>LOOKUP(CO61,Matrix!$A$1:$A$6,Matrix!$B$1:$B$6)</f>
        <v>Acceptable</v>
      </c>
      <c r="FT61" t="str">
        <f>LOOKUP(CP61,Matrix!$A$1:$A$6,Matrix!$B$1:$B$6)</f>
        <v>Acceptable</v>
      </c>
      <c r="FU61" t="str">
        <f>LOOKUP(CQ61,Matrix!$A$1:$A$6,Matrix!$B$1:$B$6)</f>
        <v>Acceptable</v>
      </c>
      <c r="FV61" t="str">
        <f>LOOKUP(CR61,Matrix!$A$1:$A$6,Matrix!$B$1:$B$6)</f>
        <v>Ambivalent</v>
      </c>
      <c r="FW61" t="str">
        <f>LOOKUP(CS61,Matrix!$A$1:$A$6,Matrix!$B$1:$B$6)</f>
        <v>Acceptable</v>
      </c>
      <c r="FX61" t="str">
        <f>LOOKUP(CT61,Matrix!$A$1:$A$6,Matrix!$B$1:$B$6)</f>
        <v>Acceptable</v>
      </c>
      <c r="FY61" t="str">
        <f>LOOKUP(CU61,Matrix!$A$1:$A$6,Matrix!$B$1:$B$6)</f>
        <v>Acceptable</v>
      </c>
      <c r="FZ61" t="str">
        <f>LOOKUP(CV61,Matrix!$A$1:$A$6,Matrix!$B$1:$B$6)</f>
        <v>Acceptable</v>
      </c>
      <c r="GA61" t="str">
        <f>LOOKUP(CW61,Matrix!$A$1:$A$6,Matrix!$B$1:$B$6)</f>
        <v>Acceptable</v>
      </c>
      <c r="GB61" t="str">
        <f>LOOKUP(CX61,Matrix!$A$1:$A$6,Matrix!$B$1:$B$6)</f>
        <v>Acceptable</v>
      </c>
    </row>
    <row r="62" spans="1:184" ht="15.75" customHeight="1" x14ac:dyDescent="0.2">
      <c r="A62" s="7">
        <v>41832.648692997689</v>
      </c>
      <c r="B62" s="1">
        <v>52</v>
      </c>
      <c r="C62" s="1" t="s">
        <v>661</v>
      </c>
      <c r="D62" s="1" t="s">
        <v>662</v>
      </c>
      <c r="E62" s="1" t="s">
        <v>663</v>
      </c>
      <c r="F62" s="1" t="s">
        <v>664</v>
      </c>
      <c r="G62" s="1" t="s">
        <v>665</v>
      </c>
      <c r="H62" s="1" t="s">
        <v>666</v>
      </c>
      <c r="I62" s="1" t="s">
        <v>667</v>
      </c>
      <c r="J62" s="1">
        <v>15</v>
      </c>
      <c r="K62" s="1">
        <v>7</v>
      </c>
      <c r="L62" s="1" t="s">
        <v>668</v>
      </c>
      <c r="O62" s="1">
        <v>3</v>
      </c>
      <c r="P62" s="1" t="s">
        <v>669</v>
      </c>
      <c r="Q62" s="1" t="s">
        <v>670</v>
      </c>
      <c r="R62" s="1" t="s">
        <v>671</v>
      </c>
      <c r="S62" s="1">
        <v>3</v>
      </c>
      <c r="T62" s="1">
        <v>0</v>
      </c>
      <c r="U62" s="1"/>
      <c r="V62" s="1">
        <f t="shared" si="0"/>
        <v>0</v>
      </c>
      <c r="W62" s="11">
        <v>6</v>
      </c>
      <c r="X62" s="11">
        <v>6</v>
      </c>
      <c r="Y62" s="11">
        <v>2</v>
      </c>
      <c r="Z62" s="11">
        <v>4</v>
      </c>
      <c r="AA62" s="11">
        <v>1</v>
      </c>
      <c r="AB62" s="11">
        <v>4</v>
      </c>
      <c r="AC62" s="11">
        <v>1</v>
      </c>
      <c r="AD62" s="11">
        <v>4</v>
      </c>
      <c r="AE62" s="11">
        <v>6</v>
      </c>
      <c r="AF62" s="11">
        <v>6</v>
      </c>
      <c r="AG62" s="11">
        <v>6</v>
      </c>
      <c r="AH62" s="11">
        <v>6</v>
      </c>
      <c r="AI62" s="11">
        <v>6</v>
      </c>
      <c r="AJ62" s="11">
        <v>4</v>
      </c>
      <c r="AK62" s="11">
        <v>6</v>
      </c>
      <c r="AL62" s="11">
        <v>6</v>
      </c>
      <c r="AM62" s="11">
        <v>6</v>
      </c>
      <c r="AN62" s="12"/>
      <c r="AO62" s="11">
        <v>6</v>
      </c>
      <c r="AP62" s="11">
        <v>6</v>
      </c>
      <c r="AQ62" s="11">
        <v>6</v>
      </c>
      <c r="AR62" s="11">
        <v>6</v>
      </c>
      <c r="AS62" s="11">
        <v>2</v>
      </c>
      <c r="AT62" s="11">
        <v>6</v>
      </c>
      <c r="AU62" s="11">
        <v>1</v>
      </c>
      <c r="AV62" s="11">
        <v>5</v>
      </c>
      <c r="AW62" s="11">
        <v>1</v>
      </c>
      <c r="AX62" s="11">
        <v>4</v>
      </c>
      <c r="AY62" s="11">
        <v>6</v>
      </c>
      <c r="AZ62" s="11">
        <v>4</v>
      </c>
      <c r="BA62" s="11">
        <v>6</v>
      </c>
      <c r="BB62" s="11">
        <v>6</v>
      </c>
      <c r="BC62" s="11">
        <v>6</v>
      </c>
      <c r="BD62" s="11">
        <v>2</v>
      </c>
      <c r="BE62" s="11">
        <v>6</v>
      </c>
      <c r="BF62" s="11">
        <v>5</v>
      </c>
      <c r="BG62" s="11">
        <v>6</v>
      </c>
      <c r="BH62" s="11">
        <v>6</v>
      </c>
      <c r="BI62" s="11">
        <v>3</v>
      </c>
      <c r="BJ62" s="11">
        <v>3</v>
      </c>
      <c r="BK62" s="11">
        <v>6</v>
      </c>
      <c r="BL62" s="11">
        <v>6</v>
      </c>
      <c r="BM62" s="11">
        <v>2</v>
      </c>
      <c r="BN62" s="11">
        <v>1</v>
      </c>
      <c r="BO62" s="11">
        <v>1</v>
      </c>
      <c r="BP62" s="11">
        <v>1</v>
      </c>
      <c r="BQ62" s="11">
        <v>1</v>
      </c>
      <c r="BR62" s="11">
        <v>4</v>
      </c>
      <c r="BS62" s="11">
        <v>6</v>
      </c>
      <c r="BT62" s="11">
        <v>6</v>
      </c>
      <c r="BU62" s="11">
        <v>6</v>
      </c>
      <c r="BV62" s="11">
        <v>6</v>
      </c>
      <c r="BW62" s="11">
        <v>6</v>
      </c>
      <c r="BX62" s="11">
        <v>5</v>
      </c>
      <c r="BY62" s="11">
        <v>6</v>
      </c>
      <c r="BZ62" s="11">
        <v>6</v>
      </c>
      <c r="CA62" s="11">
        <v>4</v>
      </c>
      <c r="CB62" s="11">
        <v>6</v>
      </c>
      <c r="CC62" s="11">
        <v>3</v>
      </c>
      <c r="CD62" s="11">
        <v>4</v>
      </c>
      <c r="CE62" s="11">
        <v>6</v>
      </c>
      <c r="CF62" s="11">
        <v>6</v>
      </c>
      <c r="CG62" s="11">
        <v>2</v>
      </c>
      <c r="CH62" s="11">
        <v>4</v>
      </c>
      <c r="CI62" s="11">
        <v>1</v>
      </c>
      <c r="CJ62" s="11">
        <v>1</v>
      </c>
      <c r="CK62" s="11">
        <v>6</v>
      </c>
      <c r="CL62" s="11">
        <v>4</v>
      </c>
      <c r="CM62" s="11">
        <v>6</v>
      </c>
      <c r="CN62" s="11">
        <v>3</v>
      </c>
      <c r="CO62" s="11">
        <v>6</v>
      </c>
      <c r="CP62" s="11">
        <v>6</v>
      </c>
      <c r="CQ62" s="11">
        <v>6</v>
      </c>
      <c r="CR62" s="11">
        <v>6</v>
      </c>
      <c r="CS62" s="11">
        <v>6</v>
      </c>
      <c r="CT62" s="11">
        <v>5</v>
      </c>
      <c r="CU62" s="11">
        <v>5</v>
      </c>
      <c r="CV62" s="11">
        <v>6</v>
      </c>
      <c r="CW62" s="11">
        <v>4</v>
      </c>
      <c r="CX62" s="11">
        <v>4</v>
      </c>
      <c r="CY62" s="2" t="s">
        <v>27</v>
      </c>
      <c r="CZ62" s="9" t="s">
        <v>718</v>
      </c>
      <c r="DA62" t="str">
        <f>LOOKUP(W62,Matrix!$A$1:$A$6,Matrix!$B$1:$B$6)</f>
        <v>Acceptable</v>
      </c>
      <c r="DB62" t="str">
        <f>LOOKUP(X62,Matrix!$A$1:$A$6,Matrix!$B$1:$B$6)</f>
        <v>Acceptable</v>
      </c>
      <c r="DC62" t="str">
        <f>LOOKUP(Y62,Matrix!$A$1:$A$6,Matrix!$B$1:$B$6)</f>
        <v>Unacceptable</v>
      </c>
      <c r="DD62" t="str">
        <f>LOOKUP(Z62,Matrix!$A$1:$A$6,Matrix!$B$1:$B$6)</f>
        <v>Ambivalent</v>
      </c>
      <c r="DE62" t="str">
        <f>LOOKUP(AA62,Matrix!$A$1:$A$6,Matrix!$B$1:$B$6)</f>
        <v>Unacceptable</v>
      </c>
      <c r="DF62" t="str">
        <f>LOOKUP(AB62,Matrix!$A$1:$A$6,Matrix!$B$1:$B$6)</f>
        <v>Ambivalent</v>
      </c>
      <c r="DG62" t="str">
        <f>LOOKUP(AC62,Matrix!$A$1:$A$6,Matrix!$B$1:$B$6)</f>
        <v>Unacceptable</v>
      </c>
      <c r="DH62" t="str">
        <f>LOOKUP(AD62,Matrix!$A$1:$A$6,Matrix!$B$1:$B$6)</f>
        <v>Ambivalent</v>
      </c>
      <c r="DI62" t="str">
        <f>LOOKUP(AE62,Matrix!$A$1:$A$6,Matrix!$B$1:$B$6)</f>
        <v>Acceptable</v>
      </c>
      <c r="DJ62" t="str">
        <f>LOOKUP(AF62,Matrix!$A$1:$A$6,Matrix!$B$1:$B$6)</f>
        <v>Acceptable</v>
      </c>
      <c r="DK62" t="str">
        <f>LOOKUP(AG62,Matrix!$A$1:$A$6,Matrix!$B$1:$B$6)</f>
        <v>Acceptable</v>
      </c>
      <c r="DL62" t="str">
        <f>LOOKUP(AH62,Matrix!$A$1:$A$6,Matrix!$B$1:$B$6)</f>
        <v>Acceptable</v>
      </c>
      <c r="DM62" t="str">
        <f>LOOKUP(AI62,Matrix!$A$1:$A$6,Matrix!$B$1:$B$6)</f>
        <v>Acceptable</v>
      </c>
      <c r="DN62" t="str">
        <f>LOOKUP(AJ62,Matrix!$A$1:$A$6,Matrix!$B$1:$B$6)</f>
        <v>Ambivalent</v>
      </c>
      <c r="DO62" t="str">
        <f>LOOKUP(AK62,Matrix!$A$1:$A$6,Matrix!$B$1:$B$6)</f>
        <v>Acceptable</v>
      </c>
      <c r="DP62" t="str">
        <f>LOOKUP(AL62,Matrix!$A$1:$A$6,Matrix!$B$1:$B$6)</f>
        <v>Acceptable</v>
      </c>
      <c r="DQ62" t="str">
        <f>LOOKUP(AM62,Matrix!$A$1:$A$6,Matrix!$B$1:$B$6)</f>
        <v>Acceptable</v>
      </c>
      <c r="DS62" t="str">
        <f>LOOKUP(AO62,Matrix!$A$1:$A$6,Matrix!$B$1:$B$6)</f>
        <v>Acceptable</v>
      </c>
      <c r="DT62" t="str">
        <f>LOOKUP(AP62,Matrix!$A$1:$A$6,Matrix!$B$1:$B$6)</f>
        <v>Acceptable</v>
      </c>
      <c r="DU62" t="str">
        <f>LOOKUP(AQ62,Matrix!$A$1:$A$6,Matrix!$B$1:$B$6)</f>
        <v>Acceptable</v>
      </c>
      <c r="DV62" t="str">
        <f>LOOKUP(AR62,Matrix!$A$1:$A$6,Matrix!$B$1:$B$6)</f>
        <v>Acceptable</v>
      </c>
      <c r="DW62" t="str">
        <f>LOOKUP(AS62,Matrix!$A$1:$A$6,Matrix!$B$1:$B$6)</f>
        <v>Unacceptable</v>
      </c>
      <c r="DX62" t="str">
        <f>LOOKUP(AT62,Matrix!$A$1:$A$6,Matrix!$B$1:$B$6)</f>
        <v>Acceptable</v>
      </c>
      <c r="DY62" t="str">
        <f>LOOKUP(AU62,Matrix!$A$1:$A$6,Matrix!$B$1:$B$6)</f>
        <v>Unacceptable</v>
      </c>
      <c r="DZ62" t="str">
        <f>LOOKUP(AV62,Matrix!$A$1:$A$6,Matrix!$B$1:$B$6)</f>
        <v>Acceptable</v>
      </c>
      <c r="EA62" t="str">
        <f>LOOKUP(AW62,Matrix!$A$1:$A$6,Matrix!$B$1:$B$6)</f>
        <v>Unacceptable</v>
      </c>
      <c r="EB62" t="str">
        <f>LOOKUP(AX62,Matrix!$A$1:$A$6,Matrix!$B$1:$B$6)</f>
        <v>Ambivalent</v>
      </c>
      <c r="EC62" t="str">
        <f>LOOKUP(AY62,Matrix!$A$1:$A$6,Matrix!$B$1:$B$6)</f>
        <v>Acceptable</v>
      </c>
      <c r="ED62" t="str">
        <f>LOOKUP(AZ62,Matrix!$A$1:$A$6,Matrix!$B$1:$B$6)</f>
        <v>Ambivalent</v>
      </c>
      <c r="EE62" t="str">
        <f>LOOKUP(BA62,Matrix!$A$1:$A$6,Matrix!$B$1:$B$6)</f>
        <v>Acceptable</v>
      </c>
      <c r="EF62" t="str">
        <f>LOOKUP(BB62,Matrix!$A$1:$A$6,Matrix!$B$1:$B$6)</f>
        <v>Acceptable</v>
      </c>
      <c r="EG62" t="str">
        <f>LOOKUP(BC62,Matrix!$A$1:$A$6,Matrix!$B$1:$B$6)</f>
        <v>Acceptable</v>
      </c>
      <c r="EH62" t="str">
        <f>LOOKUP(BD62,Matrix!$A$1:$A$6,Matrix!$B$1:$B$6)</f>
        <v>Unacceptable</v>
      </c>
      <c r="EI62" t="str">
        <f>LOOKUP(BE62,Matrix!$A$1:$A$6,Matrix!$B$1:$B$6)</f>
        <v>Acceptable</v>
      </c>
      <c r="EJ62" t="str">
        <f>LOOKUP(BF62,Matrix!$A$1:$A$6,Matrix!$B$1:$B$6)</f>
        <v>Acceptable</v>
      </c>
      <c r="EK62" t="str">
        <f>LOOKUP(BG62,Matrix!$A$1:$A$6,Matrix!$B$1:$B$6)</f>
        <v>Acceptable</v>
      </c>
      <c r="EL62" t="str">
        <f>LOOKUP(BH62,Matrix!$A$1:$A$6,Matrix!$B$1:$B$6)</f>
        <v>Acceptable</v>
      </c>
      <c r="EM62" t="str">
        <f>LOOKUP(BI62,Matrix!$A$1:$A$6,Matrix!$B$1:$B$6)</f>
        <v>Ambivalent</v>
      </c>
      <c r="EN62" t="str">
        <f>LOOKUP(BJ62,Matrix!$A$1:$A$6,Matrix!$B$1:$B$6)</f>
        <v>Ambivalent</v>
      </c>
      <c r="EO62" t="str">
        <f>LOOKUP(BK62,Matrix!$A$1:$A$6,Matrix!$B$1:$B$6)</f>
        <v>Acceptable</v>
      </c>
      <c r="EP62" t="str">
        <f>LOOKUP(BL62,Matrix!$A$1:$A$6,Matrix!$B$1:$B$6)</f>
        <v>Acceptable</v>
      </c>
      <c r="EQ62" t="str">
        <f>LOOKUP(BM62,Matrix!$A$1:$A$6,Matrix!$B$1:$B$6)</f>
        <v>Unacceptable</v>
      </c>
      <c r="ER62" t="str">
        <f>LOOKUP(BN62,Matrix!$A$1:$A$6,Matrix!$B$1:$B$6)</f>
        <v>Unacceptable</v>
      </c>
      <c r="ES62" t="str">
        <f>LOOKUP(BO62,Matrix!$A$1:$A$6,Matrix!$B$1:$B$6)</f>
        <v>Unacceptable</v>
      </c>
      <c r="ET62" t="str">
        <f>LOOKUP(BP62,Matrix!$A$1:$A$6,Matrix!$B$1:$B$6)</f>
        <v>Unacceptable</v>
      </c>
      <c r="EU62" t="str">
        <f>LOOKUP(BQ62,Matrix!$A$1:$A$6,Matrix!$B$1:$B$6)</f>
        <v>Unacceptable</v>
      </c>
      <c r="EV62" t="str">
        <f>LOOKUP(BR62,Matrix!$A$1:$A$6,Matrix!$B$1:$B$6)</f>
        <v>Ambivalent</v>
      </c>
      <c r="EW62" t="str">
        <f>LOOKUP(BS62,Matrix!$A$1:$A$6,Matrix!$B$1:$B$6)</f>
        <v>Acceptable</v>
      </c>
      <c r="EX62" t="str">
        <f>LOOKUP(BT62,Matrix!$A$1:$A$6,Matrix!$B$1:$B$6)</f>
        <v>Acceptable</v>
      </c>
      <c r="EY62" t="str">
        <f>LOOKUP(BU62,Matrix!$A$1:$A$6,Matrix!$B$1:$B$6)</f>
        <v>Acceptable</v>
      </c>
      <c r="EZ62" t="str">
        <f>LOOKUP(BV62,Matrix!$A$1:$A$6,Matrix!$B$1:$B$6)</f>
        <v>Acceptable</v>
      </c>
      <c r="FA62" t="str">
        <f>LOOKUP(BW62,Matrix!$A$1:$A$6,Matrix!$B$1:$B$6)</f>
        <v>Acceptable</v>
      </c>
      <c r="FB62" t="str">
        <f>LOOKUP(BX62,Matrix!$A$1:$A$6,Matrix!$B$1:$B$6)</f>
        <v>Acceptable</v>
      </c>
      <c r="FC62" t="str">
        <f>LOOKUP(BY62,Matrix!$A$1:$A$6,Matrix!$B$1:$B$6)</f>
        <v>Acceptable</v>
      </c>
      <c r="FD62" t="str">
        <f>LOOKUP(BZ62,Matrix!$A$1:$A$6,Matrix!$B$1:$B$6)</f>
        <v>Acceptable</v>
      </c>
      <c r="FE62" t="str">
        <f>LOOKUP(CA62,Matrix!$A$1:$A$6,Matrix!$B$1:$B$6)</f>
        <v>Ambivalent</v>
      </c>
      <c r="FF62" t="str">
        <f>LOOKUP(CB62,Matrix!$A$1:$A$6,Matrix!$B$1:$B$6)</f>
        <v>Acceptable</v>
      </c>
      <c r="FG62" t="str">
        <f>LOOKUP(CC62,Matrix!$A$1:$A$6,Matrix!$B$1:$B$6)</f>
        <v>Ambivalent</v>
      </c>
      <c r="FH62" t="str">
        <f>LOOKUP(CD62,Matrix!$A$1:$A$6,Matrix!$B$1:$B$6)</f>
        <v>Ambivalent</v>
      </c>
      <c r="FI62" t="str">
        <f>LOOKUP(CE62,Matrix!$A$1:$A$6,Matrix!$B$1:$B$6)</f>
        <v>Acceptable</v>
      </c>
      <c r="FJ62" t="str">
        <f>LOOKUP(CF62,Matrix!$A$1:$A$6,Matrix!$B$1:$B$6)</f>
        <v>Acceptable</v>
      </c>
      <c r="FK62" t="str">
        <f>LOOKUP(CG62,Matrix!$A$1:$A$6,Matrix!$B$1:$B$6)</f>
        <v>Unacceptable</v>
      </c>
      <c r="FL62" t="str">
        <f>LOOKUP(CH62,Matrix!$A$1:$A$6,Matrix!$B$1:$B$6)</f>
        <v>Ambivalent</v>
      </c>
      <c r="FM62" t="str">
        <f>LOOKUP(CI62,Matrix!$A$1:$A$6,Matrix!$B$1:$B$6)</f>
        <v>Unacceptable</v>
      </c>
      <c r="FN62" t="str">
        <f>LOOKUP(CJ62,Matrix!$A$1:$A$6,Matrix!$B$1:$B$6)</f>
        <v>Unacceptable</v>
      </c>
      <c r="FO62" t="str">
        <f>LOOKUP(CK62,Matrix!$A$1:$A$6,Matrix!$B$1:$B$6)</f>
        <v>Acceptable</v>
      </c>
      <c r="FP62" t="str">
        <f>LOOKUP(CL62,Matrix!$A$1:$A$6,Matrix!$B$1:$B$6)</f>
        <v>Ambivalent</v>
      </c>
      <c r="FQ62" t="str">
        <f>LOOKUP(CM62,Matrix!$A$1:$A$6,Matrix!$B$1:$B$6)</f>
        <v>Acceptable</v>
      </c>
      <c r="FR62" t="str">
        <f>LOOKUP(CN62,Matrix!$A$1:$A$6,Matrix!$B$1:$B$6)</f>
        <v>Ambivalent</v>
      </c>
      <c r="FS62" t="str">
        <f>LOOKUP(CO62,Matrix!$A$1:$A$6,Matrix!$B$1:$B$6)</f>
        <v>Acceptable</v>
      </c>
      <c r="FT62" t="str">
        <f>LOOKUP(CP62,Matrix!$A$1:$A$6,Matrix!$B$1:$B$6)</f>
        <v>Acceptable</v>
      </c>
      <c r="FU62" t="str">
        <f>LOOKUP(CQ62,Matrix!$A$1:$A$6,Matrix!$B$1:$B$6)</f>
        <v>Acceptable</v>
      </c>
      <c r="FV62" t="str">
        <f>LOOKUP(CR62,Matrix!$A$1:$A$6,Matrix!$B$1:$B$6)</f>
        <v>Acceptable</v>
      </c>
      <c r="FW62" t="str">
        <f>LOOKUP(CS62,Matrix!$A$1:$A$6,Matrix!$B$1:$B$6)</f>
        <v>Acceptable</v>
      </c>
      <c r="FX62" t="str">
        <f>LOOKUP(CT62,Matrix!$A$1:$A$6,Matrix!$B$1:$B$6)</f>
        <v>Acceptable</v>
      </c>
      <c r="FY62" t="str">
        <f>LOOKUP(CU62,Matrix!$A$1:$A$6,Matrix!$B$1:$B$6)</f>
        <v>Acceptable</v>
      </c>
      <c r="FZ62" t="str">
        <f>LOOKUP(CV62,Matrix!$A$1:$A$6,Matrix!$B$1:$B$6)</f>
        <v>Acceptable</v>
      </c>
      <c r="GA62" t="str">
        <f>LOOKUP(CW62,Matrix!$A$1:$A$6,Matrix!$B$1:$B$6)</f>
        <v>Ambivalent</v>
      </c>
      <c r="GB62" t="str">
        <f>LOOKUP(CX62,Matrix!$A$1:$A$6,Matrix!$B$1:$B$6)</f>
        <v>Ambivalent</v>
      </c>
    </row>
    <row r="63" spans="1:184" ht="15.75" customHeight="1" x14ac:dyDescent="0.2">
      <c r="A63" s="7">
        <v>41848.621490995371</v>
      </c>
      <c r="B63" s="1">
        <v>33</v>
      </c>
      <c r="C63" s="1" t="s">
        <v>672</v>
      </c>
      <c r="D63" s="1" t="s">
        <v>673</v>
      </c>
      <c r="E63" s="1" t="s">
        <v>674</v>
      </c>
      <c r="F63" s="1" t="s">
        <v>675</v>
      </c>
      <c r="G63" s="1" t="s">
        <v>676</v>
      </c>
      <c r="H63" s="1" t="s">
        <v>677</v>
      </c>
      <c r="I63" s="1" t="s">
        <v>678</v>
      </c>
      <c r="J63" s="1">
        <v>1</v>
      </c>
      <c r="K63" s="1">
        <v>1</v>
      </c>
      <c r="L63" s="1" t="s">
        <v>679</v>
      </c>
      <c r="M63" s="10"/>
      <c r="O63" s="1">
        <v>3</v>
      </c>
      <c r="P63" s="1" t="s">
        <v>680</v>
      </c>
      <c r="Q63" s="1" t="s">
        <v>681</v>
      </c>
      <c r="R63" s="1" t="s">
        <v>682</v>
      </c>
      <c r="S63" s="1">
        <v>3</v>
      </c>
      <c r="T63" s="1">
        <v>0</v>
      </c>
      <c r="U63" s="10"/>
      <c r="V63" s="1">
        <f t="shared" si="0"/>
        <v>0</v>
      </c>
      <c r="W63" s="11">
        <v>6</v>
      </c>
      <c r="X63" s="11">
        <v>6</v>
      </c>
      <c r="Y63" s="11">
        <v>4</v>
      </c>
      <c r="Z63" s="11">
        <v>6</v>
      </c>
      <c r="AA63" s="11">
        <v>5</v>
      </c>
      <c r="AB63" s="11">
        <v>6</v>
      </c>
      <c r="AC63" s="11">
        <v>5</v>
      </c>
      <c r="AD63" s="11">
        <v>6</v>
      </c>
      <c r="AE63" s="11">
        <v>5</v>
      </c>
      <c r="AF63" s="11">
        <v>6</v>
      </c>
      <c r="AG63" s="11">
        <v>6</v>
      </c>
      <c r="AH63" s="11">
        <v>6</v>
      </c>
      <c r="AI63" s="11">
        <v>6</v>
      </c>
      <c r="AJ63" s="11">
        <v>6</v>
      </c>
      <c r="AK63" s="11">
        <v>6</v>
      </c>
      <c r="AL63" s="11">
        <v>6</v>
      </c>
      <c r="AM63" s="11">
        <v>5</v>
      </c>
      <c r="AN63" s="11">
        <v>5</v>
      </c>
      <c r="AO63" s="11">
        <v>5</v>
      </c>
      <c r="AP63" s="11">
        <v>5</v>
      </c>
      <c r="AQ63" s="11">
        <v>6</v>
      </c>
      <c r="AR63" s="11">
        <v>6</v>
      </c>
      <c r="AS63" s="11">
        <v>4</v>
      </c>
      <c r="AT63" s="11">
        <v>6</v>
      </c>
      <c r="AU63" s="11">
        <v>5</v>
      </c>
      <c r="AV63" s="11">
        <v>6</v>
      </c>
      <c r="AW63" s="11">
        <v>5</v>
      </c>
      <c r="AX63" s="11">
        <v>6</v>
      </c>
      <c r="AY63" s="11">
        <v>5</v>
      </c>
      <c r="AZ63" s="11">
        <v>5</v>
      </c>
      <c r="BA63" s="11">
        <v>6</v>
      </c>
      <c r="BB63" s="11">
        <v>5</v>
      </c>
      <c r="BC63" s="11">
        <v>6</v>
      </c>
      <c r="BD63" s="11">
        <v>6</v>
      </c>
      <c r="BE63" s="11">
        <v>6</v>
      </c>
      <c r="BF63" s="11">
        <v>6</v>
      </c>
      <c r="BG63" s="11">
        <v>5</v>
      </c>
      <c r="BH63" s="11">
        <v>6</v>
      </c>
      <c r="BI63" s="11">
        <v>5</v>
      </c>
      <c r="BJ63" s="11">
        <v>5</v>
      </c>
      <c r="BK63" s="11">
        <v>6</v>
      </c>
      <c r="BL63" s="11">
        <v>6</v>
      </c>
      <c r="BM63" s="11">
        <v>4</v>
      </c>
      <c r="BN63" s="11">
        <v>6</v>
      </c>
      <c r="BO63" s="11">
        <v>5</v>
      </c>
      <c r="BP63" s="11">
        <v>6</v>
      </c>
      <c r="BQ63" s="11">
        <v>5</v>
      </c>
      <c r="BR63" s="11">
        <v>6</v>
      </c>
      <c r="BS63" s="11">
        <v>5</v>
      </c>
      <c r="BT63" s="11">
        <v>6</v>
      </c>
      <c r="BU63" s="11">
        <v>6</v>
      </c>
      <c r="BV63" s="11">
        <v>5</v>
      </c>
      <c r="BW63" s="11">
        <v>6</v>
      </c>
      <c r="BX63" s="11">
        <v>6</v>
      </c>
      <c r="BY63" s="11">
        <v>6</v>
      </c>
      <c r="BZ63" s="11">
        <v>6</v>
      </c>
      <c r="CA63" s="11">
        <v>5</v>
      </c>
      <c r="CB63" s="11">
        <v>5</v>
      </c>
      <c r="CC63" s="11">
        <v>5</v>
      </c>
      <c r="CD63" s="11">
        <v>5</v>
      </c>
      <c r="CE63" s="11">
        <v>6</v>
      </c>
      <c r="CF63" s="11">
        <v>6</v>
      </c>
      <c r="CG63" s="11">
        <v>4</v>
      </c>
      <c r="CH63" s="11">
        <v>6</v>
      </c>
      <c r="CI63" s="11">
        <v>5</v>
      </c>
      <c r="CJ63" s="11">
        <v>6</v>
      </c>
      <c r="CK63" s="11">
        <v>5</v>
      </c>
      <c r="CL63" s="11">
        <v>6</v>
      </c>
      <c r="CM63" s="11">
        <v>5</v>
      </c>
      <c r="CN63" s="11">
        <v>5</v>
      </c>
      <c r="CO63" s="11">
        <v>6</v>
      </c>
      <c r="CP63" s="11">
        <v>6</v>
      </c>
      <c r="CQ63" s="11">
        <v>6</v>
      </c>
      <c r="CR63" s="11">
        <v>6</v>
      </c>
      <c r="CS63" s="11">
        <v>6</v>
      </c>
      <c r="CT63" s="11">
        <v>6</v>
      </c>
      <c r="CU63" s="11">
        <v>5</v>
      </c>
      <c r="CV63" s="11">
        <v>6</v>
      </c>
      <c r="CW63" s="11">
        <v>5</v>
      </c>
      <c r="CX63" s="11">
        <v>5</v>
      </c>
      <c r="CY63" s="2" t="s">
        <v>28</v>
      </c>
      <c r="CZ63" s="9" t="s">
        <v>718</v>
      </c>
      <c r="DA63" t="str">
        <f>LOOKUP(W63,Matrix!$A$1:$A$6,Matrix!$B$1:$B$6)</f>
        <v>Acceptable</v>
      </c>
      <c r="DB63" t="str">
        <f>LOOKUP(X63,Matrix!$A$1:$A$6,Matrix!$B$1:$B$6)</f>
        <v>Acceptable</v>
      </c>
      <c r="DC63" t="str">
        <f>LOOKUP(Y63,Matrix!$A$1:$A$6,Matrix!$B$1:$B$6)</f>
        <v>Ambivalent</v>
      </c>
      <c r="DD63" t="str">
        <f>LOOKUP(Z63,Matrix!$A$1:$A$6,Matrix!$B$1:$B$6)</f>
        <v>Acceptable</v>
      </c>
      <c r="DE63" t="str">
        <f>LOOKUP(AA63,Matrix!$A$1:$A$6,Matrix!$B$1:$B$6)</f>
        <v>Acceptable</v>
      </c>
      <c r="DF63" t="str">
        <f>LOOKUP(AB63,Matrix!$A$1:$A$6,Matrix!$B$1:$B$6)</f>
        <v>Acceptable</v>
      </c>
      <c r="DG63" t="str">
        <f>LOOKUP(AC63,Matrix!$A$1:$A$6,Matrix!$B$1:$B$6)</f>
        <v>Acceptable</v>
      </c>
      <c r="DH63" t="str">
        <f>LOOKUP(AD63,Matrix!$A$1:$A$6,Matrix!$B$1:$B$6)</f>
        <v>Acceptable</v>
      </c>
      <c r="DI63" t="str">
        <f>LOOKUP(AE63,Matrix!$A$1:$A$6,Matrix!$B$1:$B$6)</f>
        <v>Acceptable</v>
      </c>
      <c r="DJ63" t="str">
        <f>LOOKUP(AF63,Matrix!$A$1:$A$6,Matrix!$B$1:$B$6)</f>
        <v>Acceptable</v>
      </c>
      <c r="DK63" t="str">
        <f>LOOKUP(AG63,Matrix!$A$1:$A$6,Matrix!$B$1:$B$6)</f>
        <v>Acceptable</v>
      </c>
      <c r="DL63" t="str">
        <f>LOOKUP(AH63,Matrix!$A$1:$A$6,Matrix!$B$1:$B$6)</f>
        <v>Acceptable</v>
      </c>
      <c r="DM63" t="str">
        <f>LOOKUP(AI63,Matrix!$A$1:$A$6,Matrix!$B$1:$B$6)</f>
        <v>Acceptable</v>
      </c>
      <c r="DN63" t="str">
        <f>LOOKUP(AJ63,Matrix!$A$1:$A$6,Matrix!$B$1:$B$6)</f>
        <v>Acceptable</v>
      </c>
      <c r="DO63" t="str">
        <f>LOOKUP(AK63,Matrix!$A$1:$A$6,Matrix!$B$1:$B$6)</f>
        <v>Acceptable</v>
      </c>
      <c r="DP63" t="str">
        <f>LOOKUP(AL63,Matrix!$A$1:$A$6,Matrix!$B$1:$B$6)</f>
        <v>Acceptable</v>
      </c>
      <c r="DQ63" t="str">
        <f>LOOKUP(AM63,Matrix!$A$1:$A$6,Matrix!$B$1:$B$6)</f>
        <v>Acceptable</v>
      </c>
      <c r="DR63" t="str">
        <f>LOOKUP(AN63,Matrix!$A$1:$A$6,Matrix!$B$1:$B$6)</f>
        <v>Acceptable</v>
      </c>
      <c r="DS63" t="str">
        <f>LOOKUP(AO63,Matrix!$A$1:$A$6,Matrix!$B$1:$B$6)</f>
        <v>Acceptable</v>
      </c>
      <c r="DT63" t="str">
        <f>LOOKUP(AP63,Matrix!$A$1:$A$6,Matrix!$B$1:$B$6)</f>
        <v>Acceptable</v>
      </c>
      <c r="DU63" t="str">
        <f>LOOKUP(AQ63,Matrix!$A$1:$A$6,Matrix!$B$1:$B$6)</f>
        <v>Acceptable</v>
      </c>
      <c r="DV63" t="str">
        <f>LOOKUP(AR63,Matrix!$A$1:$A$6,Matrix!$B$1:$B$6)</f>
        <v>Acceptable</v>
      </c>
      <c r="DW63" t="str">
        <f>LOOKUP(AS63,Matrix!$A$1:$A$6,Matrix!$B$1:$B$6)</f>
        <v>Ambivalent</v>
      </c>
      <c r="DX63" t="str">
        <f>LOOKUP(AT63,Matrix!$A$1:$A$6,Matrix!$B$1:$B$6)</f>
        <v>Acceptable</v>
      </c>
      <c r="DY63" t="str">
        <f>LOOKUP(AU63,Matrix!$A$1:$A$6,Matrix!$B$1:$B$6)</f>
        <v>Acceptable</v>
      </c>
      <c r="DZ63" t="str">
        <f>LOOKUP(AV63,Matrix!$A$1:$A$6,Matrix!$B$1:$B$6)</f>
        <v>Acceptable</v>
      </c>
      <c r="EA63" t="str">
        <f>LOOKUP(AW63,Matrix!$A$1:$A$6,Matrix!$B$1:$B$6)</f>
        <v>Acceptable</v>
      </c>
      <c r="EB63" t="str">
        <f>LOOKUP(AX63,Matrix!$A$1:$A$6,Matrix!$B$1:$B$6)</f>
        <v>Acceptable</v>
      </c>
      <c r="EC63" t="str">
        <f>LOOKUP(AY63,Matrix!$A$1:$A$6,Matrix!$B$1:$B$6)</f>
        <v>Acceptable</v>
      </c>
      <c r="ED63" t="str">
        <f>LOOKUP(AZ63,Matrix!$A$1:$A$6,Matrix!$B$1:$B$6)</f>
        <v>Acceptable</v>
      </c>
      <c r="EE63" t="str">
        <f>LOOKUP(BA63,Matrix!$A$1:$A$6,Matrix!$B$1:$B$6)</f>
        <v>Acceptable</v>
      </c>
      <c r="EF63" t="str">
        <f>LOOKUP(BB63,Matrix!$A$1:$A$6,Matrix!$B$1:$B$6)</f>
        <v>Acceptable</v>
      </c>
      <c r="EG63" t="str">
        <f>LOOKUP(BC63,Matrix!$A$1:$A$6,Matrix!$B$1:$B$6)</f>
        <v>Acceptable</v>
      </c>
      <c r="EH63" t="str">
        <f>LOOKUP(BD63,Matrix!$A$1:$A$6,Matrix!$B$1:$B$6)</f>
        <v>Acceptable</v>
      </c>
      <c r="EI63" t="str">
        <f>LOOKUP(BE63,Matrix!$A$1:$A$6,Matrix!$B$1:$B$6)</f>
        <v>Acceptable</v>
      </c>
      <c r="EJ63" t="str">
        <f>LOOKUP(BF63,Matrix!$A$1:$A$6,Matrix!$B$1:$B$6)</f>
        <v>Acceptable</v>
      </c>
      <c r="EK63" t="str">
        <f>LOOKUP(BG63,Matrix!$A$1:$A$6,Matrix!$B$1:$B$6)</f>
        <v>Acceptable</v>
      </c>
      <c r="EL63" t="str">
        <f>LOOKUP(BH63,Matrix!$A$1:$A$6,Matrix!$B$1:$B$6)</f>
        <v>Acceptable</v>
      </c>
      <c r="EM63" t="str">
        <f>LOOKUP(BI63,Matrix!$A$1:$A$6,Matrix!$B$1:$B$6)</f>
        <v>Acceptable</v>
      </c>
      <c r="EN63" t="str">
        <f>LOOKUP(BJ63,Matrix!$A$1:$A$6,Matrix!$B$1:$B$6)</f>
        <v>Acceptable</v>
      </c>
      <c r="EO63" t="str">
        <f>LOOKUP(BK63,Matrix!$A$1:$A$6,Matrix!$B$1:$B$6)</f>
        <v>Acceptable</v>
      </c>
      <c r="EP63" t="str">
        <f>LOOKUP(BL63,Matrix!$A$1:$A$6,Matrix!$B$1:$B$6)</f>
        <v>Acceptable</v>
      </c>
      <c r="EQ63" t="str">
        <f>LOOKUP(BM63,Matrix!$A$1:$A$6,Matrix!$B$1:$B$6)</f>
        <v>Ambivalent</v>
      </c>
      <c r="ER63" t="str">
        <f>LOOKUP(BN63,Matrix!$A$1:$A$6,Matrix!$B$1:$B$6)</f>
        <v>Acceptable</v>
      </c>
      <c r="ES63" t="str">
        <f>LOOKUP(BO63,Matrix!$A$1:$A$6,Matrix!$B$1:$B$6)</f>
        <v>Acceptable</v>
      </c>
      <c r="ET63" t="str">
        <f>LOOKUP(BP63,Matrix!$A$1:$A$6,Matrix!$B$1:$B$6)</f>
        <v>Acceptable</v>
      </c>
      <c r="EU63" t="str">
        <f>LOOKUP(BQ63,Matrix!$A$1:$A$6,Matrix!$B$1:$B$6)</f>
        <v>Acceptable</v>
      </c>
      <c r="EV63" t="str">
        <f>LOOKUP(BR63,Matrix!$A$1:$A$6,Matrix!$B$1:$B$6)</f>
        <v>Acceptable</v>
      </c>
      <c r="EW63" t="str">
        <f>LOOKUP(BS63,Matrix!$A$1:$A$6,Matrix!$B$1:$B$6)</f>
        <v>Acceptable</v>
      </c>
      <c r="EX63" t="str">
        <f>LOOKUP(BT63,Matrix!$A$1:$A$6,Matrix!$B$1:$B$6)</f>
        <v>Acceptable</v>
      </c>
      <c r="EY63" t="str">
        <f>LOOKUP(BU63,Matrix!$A$1:$A$6,Matrix!$B$1:$B$6)</f>
        <v>Acceptable</v>
      </c>
      <c r="EZ63" t="str">
        <f>LOOKUP(BV63,Matrix!$A$1:$A$6,Matrix!$B$1:$B$6)</f>
        <v>Acceptable</v>
      </c>
      <c r="FA63" t="str">
        <f>LOOKUP(BW63,Matrix!$A$1:$A$6,Matrix!$B$1:$B$6)</f>
        <v>Acceptable</v>
      </c>
      <c r="FB63" t="str">
        <f>LOOKUP(BX63,Matrix!$A$1:$A$6,Matrix!$B$1:$B$6)</f>
        <v>Acceptable</v>
      </c>
      <c r="FC63" t="str">
        <f>LOOKUP(BY63,Matrix!$A$1:$A$6,Matrix!$B$1:$B$6)</f>
        <v>Acceptable</v>
      </c>
      <c r="FD63" t="str">
        <f>LOOKUP(BZ63,Matrix!$A$1:$A$6,Matrix!$B$1:$B$6)</f>
        <v>Acceptable</v>
      </c>
      <c r="FE63" t="str">
        <f>LOOKUP(CA63,Matrix!$A$1:$A$6,Matrix!$B$1:$B$6)</f>
        <v>Acceptable</v>
      </c>
      <c r="FF63" t="str">
        <f>LOOKUP(CB63,Matrix!$A$1:$A$6,Matrix!$B$1:$B$6)</f>
        <v>Acceptable</v>
      </c>
      <c r="FG63" t="str">
        <f>LOOKUP(CC63,Matrix!$A$1:$A$6,Matrix!$B$1:$B$6)</f>
        <v>Acceptable</v>
      </c>
      <c r="FH63" t="str">
        <f>LOOKUP(CD63,Matrix!$A$1:$A$6,Matrix!$B$1:$B$6)</f>
        <v>Acceptable</v>
      </c>
      <c r="FI63" t="str">
        <f>LOOKUP(CE63,Matrix!$A$1:$A$6,Matrix!$B$1:$B$6)</f>
        <v>Acceptable</v>
      </c>
      <c r="FJ63" t="str">
        <f>LOOKUP(CF63,Matrix!$A$1:$A$6,Matrix!$B$1:$B$6)</f>
        <v>Acceptable</v>
      </c>
      <c r="FK63" t="str">
        <f>LOOKUP(CG63,Matrix!$A$1:$A$6,Matrix!$B$1:$B$6)</f>
        <v>Ambivalent</v>
      </c>
      <c r="FL63" t="str">
        <f>LOOKUP(CH63,Matrix!$A$1:$A$6,Matrix!$B$1:$B$6)</f>
        <v>Acceptable</v>
      </c>
      <c r="FM63" t="str">
        <f>LOOKUP(CI63,Matrix!$A$1:$A$6,Matrix!$B$1:$B$6)</f>
        <v>Acceptable</v>
      </c>
      <c r="FN63" t="str">
        <f>LOOKUP(CJ63,Matrix!$A$1:$A$6,Matrix!$B$1:$B$6)</f>
        <v>Acceptable</v>
      </c>
      <c r="FO63" t="str">
        <f>LOOKUP(CK63,Matrix!$A$1:$A$6,Matrix!$B$1:$B$6)</f>
        <v>Acceptable</v>
      </c>
      <c r="FP63" t="str">
        <f>LOOKUP(CL63,Matrix!$A$1:$A$6,Matrix!$B$1:$B$6)</f>
        <v>Acceptable</v>
      </c>
      <c r="FQ63" t="str">
        <f>LOOKUP(CM63,Matrix!$A$1:$A$6,Matrix!$B$1:$B$6)</f>
        <v>Acceptable</v>
      </c>
      <c r="FR63" t="str">
        <f>LOOKUP(CN63,Matrix!$A$1:$A$6,Matrix!$B$1:$B$6)</f>
        <v>Acceptable</v>
      </c>
      <c r="FS63" t="str">
        <f>LOOKUP(CO63,Matrix!$A$1:$A$6,Matrix!$B$1:$B$6)</f>
        <v>Acceptable</v>
      </c>
      <c r="FT63" t="str">
        <f>LOOKUP(CP63,Matrix!$A$1:$A$6,Matrix!$B$1:$B$6)</f>
        <v>Acceptable</v>
      </c>
      <c r="FU63" t="str">
        <f>LOOKUP(CQ63,Matrix!$A$1:$A$6,Matrix!$B$1:$B$6)</f>
        <v>Acceptable</v>
      </c>
      <c r="FV63" t="str">
        <f>LOOKUP(CR63,Matrix!$A$1:$A$6,Matrix!$B$1:$B$6)</f>
        <v>Acceptable</v>
      </c>
      <c r="FW63" t="str">
        <f>LOOKUP(CS63,Matrix!$A$1:$A$6,Matrix!$B$1:$B$6)</f>
        <v>Acceptable</v>
      </c>
      <c r="FX63" t="str">
        <f>LOOKUP(CT63,Matrix!$A$1:$A$6,Matrix!$B$1:$B$6)</f>
        <v>Acceptable</v>
      </c>
      <c r="FY63" t="str">
        <f>LOOKUP(CU63,Matrix!$A$1:$A$6,Matrix!$B$1:$B$6)</f>
        <v>Acceptable</v>
      </c>
      <c r="FZ63" t="str">
        <f>LOOKUP(CV63,Matrix!$A$1:$A$6,Matrix!$B$1:$B$6)</f>
        <v>Acceptable</v>
      </c>
      <c r="GA63" t="str">
        <f>LOOKUP(CW63,Matrix!$A$1:$A$6,Matrix!$B$1:$B$6)</f>
        <v>Acceptable</v>
      </c>
      <c r="GB63" t="str">
        <f>LOOKUP(CX63,Matrix!$A$1:$A$6,Matrix!$B$1:$B$6)</f>
        <v>Acceptable</v>
      </c>
    </row>
    <row r="64" spans="1:184" ht="15.75" customHeight="1" x14ac:dyDescent="0.2">
      <c r="A64" s="7">
        <v>41848.62551189815</v>
      </c>
      <c r="B64" s="1">
        <v>78</v>
      </c>
      <c r="C64" s="1" t="s">
        <v>683</v>
      </c>
      <c r="D64" s="1" t="s">
        <v>684</v>
      </c>
      <c r="E64" s="1" t="s">
        <v>685</v>
      </c>
      <c r="F64" s="1" t="s">
        <v>686</v>
      </c>
      <c r="G64" s="1" t="s">
        <v>687</v>
      </c>
      <c r="H64" s="1" t="s">
        <v>688</v>
      </c>
      <c r="I64" s="1" t="s">
        <v>689</v>
      </c>
      <c r="J64" s="1">
        <v>6</v>
      </c>
      <c r="K64" s="1">
        <v>2</v>
      </c>
      <c r="L64" s="1" t="s">
        <v>690</v>
      </c>
      <c r="N64" s="10"/>
      <c r="O64" s="1">
        <v>2</v>
      </c>
      <c r="P64" s="1" t="s">
        <v>691</v>
      </c>
      <c r="Q64" s="10"/>
      <c r="R64" s="1" t="s">
        <v>692</v>
      </c>
      <c r="S64" s="1">
        <v>0</v>
      </c>
      <c r="T64" s="1">
        <v>2</v>
      </c>
      <c r="U64" s="1">
        <v>60</v>
      </c>
      <c r="V64" s="1">
        <f t="shared" si="0"/>
        <v>120</v>
      </c>
      <c r="W64" s="11">
        <v>6</v>
      </c>
      <c r="X64" s="11">
        <v>6</v>
      </c>
      <c r="Y64" s="11">
        <v>6</v>
      </c>
      <c r="Z64" s="11">
        <v>6</v>
      </c>
      <c r="AA64" s="11">
        <v>6</v>
      </c>
      <c r="AB64" s="11">
        <v>6</v>
      </c>
      <c r="AC64" s="11">
        <v>6</v>
      </c>
      <c r="AD64" s="11">
        <v>6</v>
      </c>
      <c r="AE64" s="11">
        <v>6</v>
      </c>
      <c r="AF64" s="11">
        <v>6</v>
      </c>
      <c r="AG64" s="11">
        <v>6</v>
      </c>
      <c r="AH64" s="11">
        <v>6</v>
      </c>
      <c r="AI64" s="11">
        <v>6</v>
      </c>
      <c r="AJ64" s="11">
        <v>6</v>
      </c>
      <c r="AK64" s="11">
        <v>6</v>
      </c>
      <c r="AL64" s="11">
        <v>6</v>
      </c>
      <c r="AM64" s="11">
        <v>6</v>
      </c>
      <c r="AN64" s="11">
        <v>6</v>
      </c>
      <c r="AO64" s="11">
        <v>6</v>
      </c>
      <c r="AP64" s="11">
        <v>6</v>
      </c>
      <c r="AQ64" s="11">
        <v>6</v>
      </c>
      <c r="AR64" s="11">
        <v>6</v>
      </c>
      <c r="AS64" s="11">
        <v>6</v>
      </c>
      <c r="AT64" s="11">
        <v>6</v>
      </c>
      <c r="AU64" s="11">
        <v>6</v>
      </c>
      <c r="AV64" s="11">
        <v>6</v>
      </c>
      <c r="AW64" s="11">
        <v>6</v>
      </c>
      <c r="AX64" s="11">
        <v>6</v>
      </c>
      <c r="AY64" s="11">
        <v>6</v>
      </c>
      <c r="AZ64" s="11">
        <v>6</v>
      </c>
      <c r="BA64" s="11">
        <v>6</v>
      </c>
      <c r="BB64" s="11">
        <v>6</v>
      </c>
      <c r="BC64" s="11">
        <v>6</v>
      </c>
      <c r="BD64" s="11">
        <v>6</v>
      </c>
      <c r="BE64" s="11">
        <v>6</v>
      </c>
      <c r="BF64" s="11">
        <v>6</v>
      </c>
      <c r="BG64" s="11">
        <v>6</v>
      </c>
      <c r="BH64" s="11">
        <v>6</v>
      </c>
      <c r="BI64" s="11">
        <v>6</v>
      </c>
      <c r="BJ64" s="11">
        <v>6</v>
      </c>
      <c r="BK64" s="11">
        <v>6</v>
      </c>
      <c r="BL64" s="11">
        <v>6</v>
      </c>
      <c r="BM64" s="11">
        <v>6</v>
      </c>
      <c r="BN64" s="11">
        <v>6</v>
      </c>
      <c r="BO64" s="11">
        <v>6</v>
      </c>
      <c r="BP64" s="11">
        <v>6</v>
      </c>
      <c r="BQ64" s="11">
        <v>6</v>
      </c>
      <c r="BR64" s="11">
        <v>6</v>
      </c>
      <c r="BS64" s="11">
        <v>6</v>
      </c>
      <c r="BT64" s="11">
        <v>6</v>
      </c>
      <c r="BU64" s="11">
        <v>6</v>
      </c>
      <c r="BV64" s="11">
        <v>6</v>
      </c>
      <c r="BW64" s="11">
        <v>6</v>
      </c>
      <c r="BX64" s="11">
        <v>6</v>
      </c>
      <c r="BY64" s="11">
        <v>6</v>
      </c>
      <c r="BZ64" s="11">
        <v>6</v>
      </c>
      <c r="CA64" s="11">
        <v>6</v>
      </c>
      <c r="CB64" s="11">
        <v>6</v>
      </c>
      <c r="CC64" s="11">
        <v>6</v>
      </c>
      <c r="CD64" s="11">
        <v>6</v>
      </c>
      <c r="CE64" s="11">
        <v>6</v>
      </c>
      <c r="CF64" s="11">
        <v>6</v>
      </c>
      <c r="CG64" s="11">
        <v>6</v>
      </c>
      <c r="CH64" s="11">
        <v>6</v>
      </c>
      <c r="CI64" s="11">
        <v>6</v>
      </c>
      <c r="CJ64" s="11">
        <v>6</v>
      </c>
      <c r="CK64" s="11">
        <v>6</v>
      </c>
      <c r="CL64" s="11">
        <v>6</v>
      </c>
      <c r="CM64" s="11">
        <v>6</v>
      </c>
      <c r="CN64" s="11">
        <v>6</v>
      </c>
      <c r="CO64" s="11">
        <v>6</v>
      </c>
      <c r="CP64" s="11">
        <v>6</v>
      </c>
      <c r="CQ64" s="11">
        <v>6</v>
      </c>
      <c r="CR64" s="11">
        <v>6</v>
      </c>
      <c r="CS64" s="11">
        <v>6</v>
      </c>
      <c r="CT64" s="11">
        <v>6</v>
      </c>
      <c r="CU64" s="11">
        <v>6</v>
      </c>
      <c r="CV64" s="11">
        <v>6</v>
      </c>
      <c r="CW64" s="11">
        <v>6</v>
      </c>
      <c r="CX64" s="11">
        <v>6</v>
      </c>
      <c r="CY64" s="2" t="s">
        <v>28</v>
      </c>
      <c r="CZ64" s="9" t="s">
        <v>717</v>
      </c>
      <c r="DA64" t="str">
        <f>LOOKUP(W64,Matrix!$A$1:$A$6,Matrix!$B$1:$B$6)</f>
        <v>Acceptable</v>
      </c>
      <c r="DB64" t="str">
        <f>LOOKUP(X64,Matrix!$A$1:$A$6,Matrix!$B$1:$B$6)</f>
        <v>Acceptable</v>
      </c>
      <c r="DC64" t="str">
        <f>LOOKUP(Y64,Matrix!$A$1:$A$6,Matrix!$B$1:$B$6)</f>
        <v>Acceptable</v>
      </c>
      <c r="DD64" t="str">
        <f>LOOKUP(Z64,Matrix!$A$1:$A$6,Matrix!$B$1:$B$6)</f>
        <v>Acceptable</v>
      </c>
      <c r="DE64" t="str">
        <f>LOOKUP(AA64,Matrix!$A$1:$A$6,Matrix!$B$1:$B$6)</f>
        <v>Acceptable</v>
      </c>
      <c r="DF64" t="str">
        <f>LOOKUP(AB64,Matrix!$A$1:$A$6,Matrix!$B$1:$B$6)</f>
        <v>Acceptable</v>
      </c>
      <c r="DG64" t="str">
        <f>LOOKUP(AC64,Matrix!$A$1:$A$6,Matrix!$B$1:$B$6)</f>
        <v>Acceptable</v>
      </c>
      <c r="DH64" t="str">
        <f>LOOKUP(AD64,Matrix!$A$1:$A$6,Matrix!$B$1:$B$6)</f>
        <v>Acceptable</v>
      </c>
      <c r="DI64" t="str">
        <f>LOOKUP(AE64,Matrix!$A$1:$A$6,Matrix!$B$1:$B$6)</f>
        <v>Acceptable</v>
      </c>
      <c r="DJ64" t="str">
        <f>LOOKUP(AF64,Matrix!$A$1:$A$6,Matrix!$B$1:$B$6)</f>
        <v>Acceptable</v>
      </c>
      <c r="DK64" t="str">
        <f>LOOKUP(AG64,Matrix!$A$1:$A$6,Matrix!$B$1:$B$6)</f>
        <v>Acceptable</v>
      </c>
      <c r="DL64" t="str">
        <f>LOOKUP(AH64,Matrix!$A$1:$A$6,Matrix!$B$1:$B$6)</f>
        <v>Acceptable</v>
      </c>
      <c r="DM64" t="str">
        <f>LOOKUP(AI64,Matrix!$A$1:$A$6,Matrix!$B$1:$B$6)</f>
        <v>Acceptable</v>
      </c>
      <c r="DN64" t="str">
        <f>LOOKUP(AJ64,Matrix!$A$1:$A$6,Matrix!$B$1:$B$6)</f>
        <v>Acceptable</v>
      </c>
      <c r="DO64" t="str">
        <f>LOOKUP(AK64,Matrix!$A$1:$A$6,Matrix!$B$1:$B$6)</f>
        <v>Acceptable</v>
      </c>
      <c r="DP64" t="str">
        <f>LOOKUP(AL64,Matrix!$A$1:$A$6,Matrix!$B$1:$B$6)</f>
        <v>Acceptable</v>
      </c>
      <c r="DQ64" t="str">
        <f>LOOKUP(AM64,Matrix!$A$1:$A$6,Matrix!$B$1:$B$6)</f>
        <v>Acceptable</v>
      </c>
      <c r="DR64" t="str">
        <f>LOOKUP(AN64,Matrix!$A$1:$A$6,Matrix!$B$1:$B$6)</f>
        <v>Acceptable</v>
      </c>
      <c r="DS64" t="str">
        <f>LOOKUP(AO64,Matrix!$A$1:$A$6,Matrix!$B$1:$B$6)</f>
        <v>Acceptable</v>
      </c>
      <c r="DT64" t="str">
        <f>LOOKUP(AP64,Matrix!$A$1:$A$6,Matrix!$B$1:$B$6)</f>
        <v>Acceptable</v>
      </c>
      <c r="DU64" t="str">
        <f>LOOKUP(AQ64,Matrix!$A$1:$A$6,Matrix!$B$1:$B$6)</f>
        <v>Acceptable</v>
      </c>
      <c r="DV64" t="str">
        <f>LOOKUP(AR64,Matrix!$A$1:$A$6,Matrix!$B$1:$B$6)</f>
        <v>Acceptable</v>
      </c>
      <c r="DW64" t="str">
        <f>LOOKUP(AS64,Matrix!$A$1:$A$6,Matrix!$B$1:$B$6)</f>
        <v>Acceptable</v>
      </c>
      <c r="DX64" t="str">
        <f>LOOKUP(AT64,Matrix!$A$1:$A$6,Matrix!$B$1:$B$6)</f>
        <v>Acceptable</v>
      </c>
      <c r="DY64" t="str">
        <f>LOOKUP(AU64,Matrix!$A$1:$A$6,Matrix!$B$1:$B$6)</f>
        <v>Acceptable</v>
      </c>
      <c r="DZ64" t="str">
        <f>LOOKUP(AV64,Matrix!$A$1:$A$6,Matrix!$B$1:$B$6)</f>
        <v>Acceptable</v>
      </c>
      <c r="EA64" t="str">
        <f>LOOKUP(AW64,Matrix!$A$1:$A$6,Matrix!$B$1:$B$6)</f>
        <v>Acceptable</v>
      </c>
      <c r="EB64" t="str">
        <f>LOOKUP(AX64,Matrix!$A$1:$A$6,Matrix!$B$1:$B$6)</f>
        <v>Acceptable</v>
      </c>
      <c r="EC64" t="str">
        <f>LOOKUP(AY64,Matrix!$A$1:$A$6,Matrix!$B$1:$B$6)</f>
        <v>Acceptable</v>
      </c>
      <c r="ED64" t="str">
        <f>LOOKUP(AZ64,Matrix!$A$1:$A$6,Matrix!$B$1:$B$6)</f>
        <v>Acceptable</v>
      </c>
      <c r="EE64" t="str">
        <f>LOOKUP(BA64,Matrix!$A$1:$A$6,Matrix!$B$1:$B$6)</f>
        <v>Acceptable</v>
      </c>
      <c r="EF64" t="str">
        <f>LOOKUP(BB64,Matrix!$A$1:$A$6,Matrix!$B$1:$B$6)</f>
        <v>Acceptable</v>
      </c>
      <c r="EG64" t="str">
        <f>LOOKUP(BC64,Matrix!$A$1:$A$6,Matrix!$B$1:$B$6)</f>
        <v>Acceptable</v>
      </c>
      <c r="EH64" t="str">
        <f>LOOKUP(BD64,Matrix!$A$1:$A$6,Matrix!$B$1:$B$6)</f>
        <v>Acceptable</v>
      </c>
      <c r="EI64" t="str">
        <f>LOOKUP(BE64,Matrix!$A$1:$A$6,Matrix!$B$1:$B$6)</f>
        <v>Acceptable</v>
      </c>
      <c r="EJ64" t="str">
        <f>LOOKUP(BF64,Matrix!$A$1:$A$6,Matrix!$B$1:$B$6)</f>
        <v>Acceptable</v>
      </c>
      <c r="EK64" t="str">
        <f>LOOKUP(BG64,Matrix!$A$1:$A$6,Matrix!$B$1:$B$6)</f>
        <v>Acceptable</v>
      </c>
      <c r="EL64" t="str">
        <f>LOOKUP(BH64,Matrix!$A$1:$A$6,Matrix!$B$1:$B$6)</f>
        <v>Acceptable</v>
      </c>
      <c r="EM64" t="str">
        <f>LOOKUP(BI64,Matrix!$A$1:$A$6,Matrix!$B$1:$B$6)</f>
        <v>Acceptable</v>
      </c>
      <c r="EN64" t="str">
        <f>LOOKUP(BJ64,Matrix!$A$1:$A$6,Matrix!$B$1:$B$6)</f>
        <v>Acceptable</v>
      </c>
      <c r="EO64" t="str">
        <f>LOOKUP(BK64,Matrix!$A$1:$A$6,Matrix!$B$1:$B$6)</f>
        <v>Acceptable</v>
      </c>
      <c r="EP64" t="str">
        <f>LOOKUP(BL64,Matrix!$A$1:$A$6,Matrix!$B$1:$B$6)</f>
        <v>Acceptable</v>
      </c>
      <c r="EQ64" t="str">
        <f>LOOKUP(BM64,Matrix!$A$1:$A$6,Matrix!$B$1:$B$6)</f>
        <v>Acceptable</v>
      </c>
      <c r="ER64" t="str">
        <f>LOOKUP(BN64,Matrix!$A$1:$A$6,Matrix!$B$1:$B$6)</f>
        <v>Acceptable</v>
      </c>
      <c r="ES64" t="str">
        <f>LOOKUP(BO64,Matrix!$A$1:$A$6,Matrix!$B$1:$B$6)</f>
        <v>Acceptable</v>
      </c>
      <c r="ET64" t="str">
        <f>LOOKUP(BP64,Matrix!$A$1:$A$6,Matrix!$B$1:$B$6)</f>
        <v>Acceptable</v>
      </c>
      <c r="EU64" t="str">
        <f>LOOKUP(BQ64,Matrix!$A$1:$A$6,Matrix!$B$1:$B$6)</f>
        <v>Acceptable</v>
      </c>
      <c r="EV64" t="str">
        <f>LOOKUP(BR64,Matrix!$A$1:$A$6,Matrix!$B$1:$B$6)</f>
        <v>Acceptable</v>
      </c>
      <c r="EW64" t="str">
        <f>LOOKUP(BS64,Matrix!$A$1:$A$6,Matrix!$B$1:$B$6)</f>
        <v>Acceptable</v>
      </c>
      <c r="EX64" t="str">
        <f>LOOKUP(BT64,Matrix!$A$1:$A$6,Matrix!$B$1:$B$6)</f>
        <v>Acceptable</v>
      </c>
      <c r="EY64" t="str">
        <f>LOOKUP(BU64,Matrix!$A$1:$A$6,Matrix!$B$1:$B$6)</f>
        <v>Acceptable</v>
      </c>
      <c r="EZ64" t="str">
        <f>LOOKUP(BV64,Matrix!$A$1:$A$6,Matrix!$B$1:$B$6)</f>
        <v>Acceptable</v>
      </c>
      <c r="FA64" t="str">
        <f>LOOKUP(BW64,Matrix!$A$1:$A$6,Matrix!$B$1:$B$6)</f>
        <v>Acceptable</v>
      </c>
      <c r="FB64" t="str">
        <f>LOOKUP(BX64,Matrix!$A$1:$A$6,Matrix!$B$1:$B$6)</f>
        <v>Acceptable</v>
      </c>
      <c r="FC64" t="str">
        <f>LOOKUP(BY64,Matrix!$A$1:$A$6,Matrix!$B$1:$B$6)</f>
        <v>Acceptable</v>
      </c>
      <c r="FD64" t="str">
        <f>LOOKUP(BZ64,Matrix!$A$1:$A$6,Matrix!$B$1:$B$6)</f>
        <v>Acceptable</v>
      </c>
      <c r="FE64" t="str">
        <f>LOOKUP(CA64,Matrix!$A$1:$A$6,Matrix!$B$1:$B$6)</f>
        <v>Acceptable</v>
      </c>
      <c r="FF64" t="str">
        <f>LOOKUP(CB64,Matrix!$A$1:$A$6,Matrix!$B$1:$B$6)</f>
        <v>Acceptable</v>
      </c>
      <c r="FG64" t="str">
        <f>LOOKUP(CC64,Matrix!$A$1:$A$6,Matrix!$B$1:$B$6)</f>
        <v>Acceptable</v>
      </c>
      <c r="FH64" t="str">
        <f>LOOKUP(CD64,Matrix!$A$1:$A$6,Matrix!$B$1:$B$6)</f>
        <v>Acceptable</v>
      </c>
      <c r="FI64" t="str">
        <f>LOOKUP(CE64,Matrix!$A$1:$A$6,Matrix!$B$1:$B$6)</f>
        <v>Acceptable</v>
      </c>
      <c r="FJ64" t="str">
        <f>LOOKUP(CF64,Matrix!$A$1:$A$6,Matrix!$B$1:$B$6)</f>
        <v>Acceptable</v>
      </c>
      <c r="FK64" t="str">
        <f>LOOKUP(CG64,Matrix!$A$1:$A$6,Matrix!$B$1:$B$6)</f>
        <v>Acceptable</v>
      </c>
      <c r="FL64" t="str">
        <f>LOOKUP(CH64,Matrix!$A$1:$A$6,Matrix!$B$1:$B$6)</f>
        <v>Acceptable</v>
      </c>
      <c r="FM64" t="str">
        <f>LOOKUP(CI64,Matrix!$A$1:$A$6,Matrix!$B$1:$B$6)</f>
        <v>Acceptable</v>
      </c>
      <c r="FN64" t="str">
        <f>LOOKUP(CJ64,Matrix!$A$1:$A$6,Matrix!$B$1:$B$6)</f>
        <v>Acceptable</v>
      </c>
      <c r="FO64" t="str">
        <f>LOOKUP(CK64,Matrix!$A$1:$A$6,Matrix!$B$1:$B$6)</f>
        <v>Acceptable</v>
      </c>
      <c r="FP64" t="str">
        <f>LOOKUP(CL64,Matrix!$A$1:$A$6,Matrix!$B$1:$B$6)</f>
        <v>Acceptable</v>
      </c>
      <c r="FQ64" t="str">
        <f>LOOKUP(CM64,Matrix!$A$1:$A$6,Matrix!$B$1:$B$6)</f>
        <v>Acceptable</v>
      </c>
      <c r="FR64" t="str">
        <f>LOOKUP(CN64,Matrix!$A$1:$A$6,Matrix!$B$1:$B$6)</f>
        <v>Acceptable</v>
      </c>
      <c r="FS64" t="str">
        <f>LOOKUP(CO64,Matrix!$A$1:$A$6,Matrix!$B$1:$B$6)</f>
        <v>Acceptable</v>
      </c>
      <c r="FT64" t="str">
        <f>LOOKUP(CP64,Matrix!$A$1:$A$6,Matrix!$B$1:$B$6)</f>
        <v>Acceptable</v>
      </c>
      <c r="FU64" t="str">
        <f>LOOKUP(CQ64,Matrix!$A$1:$A$6,Matrix!$B$1:$B$6)</f>
        <v>Acceptable</v>
      </c>
      <c r="FV64" t="str">
        <f>LOOKUP(CR64,Matrix!$A$1:$A$6,Matrix!$B$1:$B$6)</f>
        <v>Acceptable</v>
      </c>
      <c r="FW64" t="str">
        <f>LOOKUP(CS64,Matrix!$A$1:$A$6,Matrix!$B$1:$B$6)</f>
        <v>Acceptable</v>
      </c>
      <c r="FX64" t="str">
        <f>LOOKUP(CT64,Matrix!$A$1:$A$6,Matrix!$B$1:$B$6)</f>
        <v>Acceptable</v>
      </c>
      <c r="FY64" t="str">
        <f>LOOKUP(CU64,Matrix!$A$1:$A$6,Matrix!$B$1:$B$6)</f>
        <v>Acceptable</v>
      </c>
      <c r="FZ64" t="str">
        <f>LOOKUP(CV64,Matrix!$A$1:$A$6,Matrix!$B$1:$B$6)</f>
        <v>Acceptable</v>
      </c>
      <c r="GA64" t="str">
        <f>LOOKUP(CW64,Matrix!$A$1:$A$6,Matrix!$B$1:$B$6)</f>
        <v>Acceptable</v>
      </c>
      <c r="GB64" t="str">
        <f>LOOKUP(CX64,Matrix!$A$1:$A$6,Matrix!$B$1:$B$6)</f>
        <v>Acceptable</v>
      </c>
    </row>
    <row r="65" spans="1:184" ht="15.75" customHeight="1" x14ac:dyDescent="0.2">
      <c r="A65" s="7">
        <v>41848.630913888883</v>
      </c>
      <c r="B65" s="1">
        <v>67</v>
      </c>
      <c r="C65" s="1" t="s">
        <v>693</v>
      </c>
      <c r="D65" s="1" t="s">
        <v>694</v>
      </c>
      <c r="E65" s="1" t="s">
        <v>695</v>
      </c>
      <c r="F65" s="1" t="s">
        <v>696</v>
      </c>
      <c r="G65" s="1" t="s">
        <v>697</v>
      </c>
      <c r="H65" s="1" t="s">
        <v>698</v>
      </c>
      <c r="I65" s="1" t="s">
        <v>699</v>
      </c>
      <c r="J65" s="1">
        <v>3</v>
      </c>
      <c r="K65" s="1">
        <v>3</v>
      </c>
      <c r="L65" s="1" t="s">
        <v>700</v>
      </c>
      <c r="O65" s="1">
        <v>1</v>
      </c>
      <c r="P65" s="1" t="s">
        <v>701</v>
      </c>
      <c r="Q65" s="1" t="s">
        <v>702</v>
      </c>
      <c r="R65" s="1" t="s">
        <v>703</v>
      </c>
      <c r="S65" s="1">
        <v>4</v>
      </c>
      <c r="T65" s="1">
        <v>2</v>
      </c>
      <c r="U65" s="1">
        <v>30</v>
      </c>
      <c r="V65" s="1">
        <f t="shared" si="0"/>
        <v>60</v>
      </c>
      <c r="W65" s="11">
        <v>6</v>
      </c>
      <c r="X65" s="11">
        <v>6</v>
      </c>
      <c r="Y65" s="11">
        <v>6</v>
      </c>
      <c r="Z65" s="11">
        <v>6</v>
      </c>
      <c r="AA65" s="11">
        <v>6</v>
      </c>
      <c r="AB65" s="11">
        <v>6</v>
      </c>
      <c r="AC65" s="11">
        <v>6</v>
      </c>
      <c r="AD65" s="11">
        <v>6</v>
      </c>
      <c r="AE65" s="11">
        <v>6</v>
      </c>
      <c r="AF65" s="11">
        <v>6</v>
      </c>
      <c r="AG65" s="11">
        <v>6</v>
      </c>
      <c r="AH65" s="11">
        <v>6</v>
      </c>
      <c r="AI65" s="11">
        <v>6</v>
      </c>
      <c r="AJ65" s="11">
        <v>6</v>
      </c>
      <c r="AK65" s="11">
        <v>6</v>
      </c>
      <c r="AL65" s="11">
        <v>6</v>
      </c>
      <c r="AM65" s="11">
        <v>6</v>
      </c>
      <c r="AN65" s="11">
        <v>6</v>
      </c>
      <c r="AO65" s="11">
        <v>6</v>
      </c>
      <c r="AP65" s="11">
        <v>6</v>
      </c>
      <c r="AQ65" s="11">
        <v>6</v>
      </c>
      <c r="AR65" s="11">
        <v>6</v>
      </c>
      <c r="AS65" s="11">
        <v>6</v>
      </c>
      <c r="AT65" s="11">
        <v>6</v>
      </c>
      <c r="AU65" s="11">
        <v>6</v>
      </c>
      <c r="AV65" s="11">
        <v>6</v>
      </c>
      <c r="AW65" s="11">
        <v>6</v>
      </c>
      <c r="AX65" s="11">
        <v>6</v>
      </c>
      <c r="AY65" s="11">
        <v>6</v>
      </c>
      <c r="AZ65" s="11">
        <v>6</v>
      </c>
      <c r="BA65" s="11">
        <v>6</v>
      </c>
      <c r="BB65" s="11">
        <v>6</v>
      </c>
      <c r="BC65" s="11">
        <v>6</v>
      </c>
      <c r="BD65" s="11">
        <v>6</v>
      </c>
      <c r="BE65" s="11">
        <v>6</v>
      </c>
      <c r="BF65" s="11">
        <v>6</v>
      </c>
      <c r="BG65" s="11">
        <v>6</v>
      </c>
      <c r="BH65" s="11">
        <v>6</v>
      </c>
      <c r="BI65" s="11">
        <v>6</v>
      </c>
      <c r="BJ65" s="11">
        <v>6</v>
      </c>
      <c r="BK65" s="11">
        <v>6</v>
      </c>
      <c r="BL65" s="11">
        <v>6</v>
      </c>
      <c r="BM65" s="11">
        <v>6</v>
      </c>
      <c r="BN65" s="11">
        <v>6</v>
      </c>
      <c r="BO65" s="11">
        <v>6</v>
      </c>
      <c r="BP65" s="11">
        <v>6</v>
      </c>
      <c r="BQ65" s="11">
        <v>6</v>
      </c>
      <c r="BR65" s="11">
        <v>6</v>
      </c>
      <c r="BS65" s="11">
        <v>6</v>
      </c>
      <c r="BT65" s="11">
        <v>6</v>
      </c>
      <c r="BU65" s="11">
        <v>6</v>
      </c>
      <c r="BV65" s="11">
        <v>6</v>
      </c>
      <c r="BW65" s="11">
        <v>6</v>
      </c>
      <c r="BX65" s="11">
        <v>6</v>
      </c>
      <c r="BY65" s="11">
        <v>6</v>
      </c>
      <c r="BZ65" s="11">
        <v>6</v>
      </c>
      <c r="CA65" s="11">
        <v>6</v>
      </c>
      <c r="CB65" s="11">
        <v>6</v>
      </c>
      <c r="CC65" s="11">
        <v>6</v>
      </c>
      <c r="CD65" s="11">
        <v>6</v>
      </c>
      <c r="CE65" s="11">
        <v>6</v>
      </c>
      <c r="CF65" s="11">
        <v>6</v>
      </c>
      <c r="CG65" s="11">
        <v>6</v>
      </c>
      <c r="CH65" s="11">
        <v>6</v>
      </c>
      <c r="CI65" s="11">
        <v>6</v>
      </c>
      <c r="CJ65" s="11">
        <v>6</v>
      </c>
      <c r="CK65" s="11">
        <v>6</v>
      </c>
      <c r="CL65" s="11">
        <v>6</v>
      </c>
      <c r="CM65" s="11">
        <v>6</v>
      </c>
      <c r="CN65" s="11">
        <v>6</v>
      </c>
      <c r="CO65" s="11">
        <v>6</v>
      </c>
      <c r="CP65" s="11">
        <v>6</v>
      </c>
      <c r="CQ65" s="11">
        <v>6</v>
      </c>
      <c r="CR65" s="11">
        <v>6</v>
      </c>
      <c r="CS65" s="11">
        <v>6</v>
      </c>
      <c r="CT65" s="11">
        <v>6</v>
      </c>
      <c r="CU65" s="11">
        <v>6</v>
      </c>
      <c r="CV65" s="11">
        <v>6</v>
      </c>
      <c r="CW65" s="11">
        <v>6</v>
      </c>
      <c r="CX65" s="11">
        <v>6</v>
      </c>
      <c r="CY65" s="2" t="s">
        <v>27</v>
      </c>
      <c r="CZ65" s="9" t="s">
        <v>718</v>
      </c>
      <c r="DA65" t="str">
        <f>LOOKUP(W65,Matrix!$A$1:$A$6,Matrix!$B$1:$B$6)</f>
        <v>Acceptable</v>
      </c>
      <c r="DB65" t="str">
        <f>LOOKUP(X65,Matrix!$A$1:$A$6,Matrix!$B$1:$B$6)</f>
        <v>Acceptable</v>
      </c>
      <c r="DC65" t="str">
        <f>LOOKUP(Y65,Matrix!$A$1:$A$6,Matrix!$B$1:$B$6)</f>
        <v>Acceptable</v>
      </c>
      <c r="DD65" t="str">
        <f>LOOKUP(Z65,Matrix!$A$1:$A$6,Matrix!$B$1:$B$6)</f>
        <v>Acceptable</v>
      </c>
      <c r="DE65" t="str">
        <f>LOOKUP(AA65,Matrix!$A$1:$A$6,Matrix!$B$1:$B$6)</f>
        <v>Acceptable</v>
      </c>
      <c r="DF65" t="str">
        <f>LOOKUP(AB65,Matrix!$A$1:$A$6,Matrix!$B$1:$B$6)</f>
        <v>Acceptable</v>
      </c>
      <c r="DG65" t="str">
        <f>LOOKUP(AC65,Matrix!$A$1:$A$6,Matrix!$B$1:$B$6)</f>
        <v>Acceptable</v>
      </c>
      <c r="DH65" t="str">
        <f>LOOKUP(AD65,Matrix!$A$1:$A$6,Matrix!$B$1:$B$6)</f>
        <v>Acceptable</v>
      </c>
      <c r="DI65" t="str">
        <f>LOOKUP(AE65,Matrix!$A$1:$A$6,Matrix!$B$1:$B$6)</f>
        <v>Acceptable</v>
      </c>
      <c r="DJ65" t="str">
        <f>LOOKUP(AF65,Matrix!$A$1:$A$6,Matrix!$B$1:$B$6)</f>
        <v>Acceptable</v>
      </c>
      <c r="DK65" t="str">
        <f>LOOKUP(AG65,Matrix!$A$1:$A$6,Matrix!$B$1:$B$6)</f>
        <v>Acceptable</v>
      </c>
      <c r="DL65" t="str">
        <f>LOOKUP(AH65,Matrix!$A$1:$A$6,Matrix!$B$1:$B$6)</f>
        <v>Acceptable</v>
      </c>
      <c r="DM65" t="str">
        <f>LOOKUP(AI65,Matrix!$A$1:$A$6,Matrix!$B$1:$B$6)</f>
        <v>Acceptable</v>
      </c>
      <c r="DN65" t="str">
        <f>LOOKUP(AJ65,Matrix!$A$1:$A$6,Matrix!$B$1:$B$6)</f>
        <v>Acceptable</v>
      </c>
      <c r="DO65" t="str">
        <f>LOOKUP(AK65,Matrix!$A$1:$A$6,Matrix!$B$1:$B$6)</f>
        <v>Acceptable</v>
      </c>
      <c r="DP65" t="str">
        <f>LOOKUP(AL65,Matrix!$A$1:$A$6,Matrix!$B$1:$B$6)</f>
        <v>Acceptable</v>
      </c>
      <c r="DQ65" t="str">
        <f>LOOKUP(AM65,Matrix!$A$1:$A$6,Matrix!$B$1:$B$6)</f>
        <v>Acceptable</v>
      </c>
      <c r="DR65" t="str">
        <f>LOOKUP(AN65,Matrix!$A$1:$A$6,Matrix!$B$1:$B$6)</f>
        <v>Acceptable</v>
      </c>
      <c r="DS65" t="str">
        <f>LOOKUP(AO65,Matrix!$A$1:$A$6,Matrix!$B$1:$B$6)</f>
        <v>Acceptable</v>
      </c>
      <c r="DT65" t="str">
        <f>LOOKUP(AP65,Matrix!$A$1:$A$6,Matrix!$B$1:$B$6)</f>
        <v>Acceptable</v>
      </c>
      <c r="DU65" t="str">
        <f>LOOKUP(AQ65,Matrix!$A$1:$A$6,Matrix!$B$1:$B$6)</f>
        <v>Acceptable</v>
      </c>
      <c r="DV65" t="str">
        <f>LOOKUP(AR65,Matrix!$A$1:$A$6,Matrix!$B$1:$B$6)</f>
        <v>Acceptable</v>
      </c>
      <c r="DW65" t="str">
        <f>LOOKUP(AS65,Matrix!$A$1:$A$6,Matrix!$B$1:$B$6)</f>
        <v>Acceptable</v>
      </c>
      <c r="DX65" t="str">
        <f>LOOKUP(AT65,Matrix!$A$1:$A$6,Matrix!$B$1:$B$6)</f>
        <v>Acceptable</v>
      </c>
      <c r="DY65" t="str">
        <f>LOOKUP(AU65,Matrix!$A$1:$A$6,Matrix!$B$1:$B$6)</f>
        <v>Acceptable</v>
      </c>
      <c r="DZ65" t="str">
        <f>LOOKUP(AV65,Matrix!$A$1:$A$6,Matrix!$B$1:$B$6)</f>
        <v>Acceptable</v>
      </c>
      <c r="EA65" t="str">
        <f>LOOKUP(AW65,Matrix!$A$1:$A$6,Matrix!$B$1:$B$6)</f>
        <v>Acceptable</v>
      </c>
      <c r="EB65" t="str">
        <f>LOOKUP(AX65,Matrix!$A$1:$A$6,Matrix!$B$1:$B$6)</f>
        <v>Acceptable</v>
      </c>
      <c r="EC65" t="str">
        <f>LOOKUP(AY65,Matrix!$A$1:$A$6,Matrix!$B$1:$B$6)</f>
        <v>Acceptable</v>
      </c>
      <c r="ED65" t="str">
        <f>LOOKUP(AZ65,Matrix!$A$1:$A$6,Matrix!$B$1:$B$6)</f>
        <v>Acceptable</v>
      </c>
      <c r="EE65" t="str">
        <f>LOOKUP(BA65,Matrix!$A$1:$A$6,Matrix!$B$1:$B$6)</f>
        <v>Acceptable</v>
      </c>
      <c r="EF65" t="str">
        <f>LOOKUP(BB65,Matrix!$A$1:$A$6,Matrix!$B$1:$B$6)</f>
        <v>Acceptable</v>
      </c>
      <c r="EG65" t="str">
        <f>LOOKUP(BC65,Matrix!$A$1:$A$6,Matrix!$B$1:$B$6)</f>
        <v>Acceptable</v>
      </c>
      <c r="EH65" t="str">
        <f>LOOKUP(BD65,Matrix!$A$1:$A$6,Matrix!$B$1:$B$6)</f>
        <v>Acceptable</v>
      </c>
      <c r="EI65" t="str">
        <f>LOOKUP(BE65,Matrix!$A$1:$A$6,Matrix!$B$1:$B$6)</f>
        <v>Acceptable</v>
      </c>
      <c r="EJ65" t="str">
        <f>LOOKUP(BF65,Matrix!$A$1:$A$6,Matrix!$B$1:$B$6)</f>
        <v>Acceptable</v>
      </c>
      <c r="EK65" t="str">
        <f>LOOKUP(BG65,Matrix!$A$1:$A$6,Matrix!$B$1:$B$6)</f>
        <v>Acceptable</v>
      </c>
      <c r="EL65" t="str">
        <f>LOOKUP(BH65,Matrix!$A$1:$A$6,Matrix!$B$1:$B$6)</f>
        <v>Acceptable</v>
      </c>
      <c r="EM65" t="str">
        <f>LOOKUP(BI65,Matrix!$A$1:$A$6,Matrix!$B$1:$B$6)</f>
        <v>Acceptable</v>
      </c>
      <c r="EN65" t="str">
        <f>LOOKUP(BJ65,Matrix!$A$1:$A$6,Matrix!$B$1:$B$6)</f>
        <v>Acceptable</v>
      </c>
      <c r="EO65" t="str">
        <f>LOOKUP(BK65,Matrix!$A$1:$A$6,Matrix!$B$1:$B$6)</f>
        <v>Acceptable</v>
      </c>
      <c r="EP65" t="str">
        <f>LOOKUP(BL65,Matrix!$A$1:$A$6,Matrix!$B$1:$B$6)</f>
        <v>Acceptable</v>
      </c>
      <c r="EQ65" t="str">
        <f>LOOKUP(BM65,Matrix!$A$1:$A$6,Matrix!$B$1:$B$6)</f>
        <v>Acceptable</v>
      </c>
      <c r="ER65" t="str">
        <f>LOOKUP(BN65,Matrix!$A$1:$A$6,Matrix!$B$1:$B$6)</f>
        <v>Acceptable</v>
      </c>
      <c r="ES65" t="str">
        <f>LOOKUP(BO65,Matrix!$A$1:$A$6,Matrix!$B$1:$B$6)</f>
        <v>Acceptable</v>
      </c>
      <c r="ET65" t="str">
        <f>LOOKUP(BP65,Matrix!$A$1:$A$6,Matrix!$B$1:$B$6)</f>
        <v>Acceptable</v>
      </c>
      <c r="EU65" t="str">
        <f>LOOKUP(BQ65,Matrix!$A$1:$A$6,Matrix!$B$1:$B$6)</f>
        <v>Acceptable</v>
      </c>
      <c r="EV65" t="str">
        <f>LOOKUP(BR65,Matrix!$A$1:$A$6,Matrix!$B$1:$B$6)</f>
        <v>Acceptable</v>
      </c>
      <c r="EW65" t="str">
        <f>LOOKUP(BS65,Matrix!$A$1:$A$6,Matrix!$B$1:$B$6)</f>
        <v>Acceptable</v>
      </c>
      <c r="EX65" t="str">
        <f>LOOKUP(BT65,Matrix!$A$1:$A$6,Matrix!$B$1:$B$6)</f>
        <v>Acceptable</v>
      </c>
      <c r="EY65" t="str">
        <f>LOOKUP(BU65,Matrix!$A$1:$A$6,Matrix!$B$1:$B$6)</f>
        <v>Acceptable</v>
      </c>
      <c r="EZ65" t="str">
        <f>LOOKUP(BV65,Matrix!$A$1:$A$6,Matrix!$B$1:$B$6)</f>
        <v>Acceptable</v>
      </c>
      <c r="FA65" t="str">
        <f>LOOKUP(BW65,Matrix!$A$1:$A$6,Matrix!$B$1:$B$6)</f>
        <v>Acceptable</v>
      </c>
      <c r="FB65" t="str">
        <f>LOOKUP(BX65,Matrix!$A$1:$A$6,Matrix!$B$1:$B$6)</f>
        <v>Acceptable</v>
      </c>
      <c r="FC65" t="str">
        <f>LOOKUP(BY65,Matrix!$A$1:$A$6,Matrix!$B$1:$B$6)</f>
        <v>Acceptable</v>
      </c>
      <c r="FD65" t="str">
        <f>LOOKUP(BZ65,Matrix!$A$1:$A$6,Matrix!$B$1:$B$6)</f>
        <v>Acceptable</v>
      </c>
      <c r="FE65" t="str">
        <f>LOOKUP(CA65,Matrix!$A$1:$A$6,Matrix!$B$1:$B$6)</f>
        <v>Acceptable</v>
      </c>
      <c r="FF65" t="str">
        <f>LOOKUP(CB65,Matrix!$A$1:$A$6,Matrix!$B$1:$B$6)</f>
        <v>Acceptable</v>
      </c>
      <c r="FG65" t="str">
        <f>LOOKUP(CC65,Matrix!$A$1:$A$6,Matrix!$B$1:$B$6)</f>
        <v>Acceptable</v>
      </c>
      <c r="FH65" t="str">
        <f>LOOKUP(CD65,Matrix!$A$1:$A$6,Matrix!$B$1:$B$6)</f>
        <v>Acceptable</v>
      </c>
      <c r="FI65" t="str">
        <f>LOOKUP(CE65,Matrix!$A$1:$A$6,Matrix!$B$1:$B$6)</f>
        <v>Acceptable</v>
      </c>
      <c r="FJ65" t="str">
        <f>LOOKUP(CF65,Matrix!$A$1:$A$6,Matrix!$B$1:$B$6)</f>
        <v>Acceptable</v>
      </c>
      <c r="FK65" t="str">
        <f>LOOKUP(CG65,Matrix!$A$1:$A$6,Matrix!$B$1:$B$6)</f>
        <v>Acceptable</v>
      </c>
      <c r="FL65" t="str">
        <f>LOOKUP(CH65,Matrix!$A$1:$A$6,Matrix!$B$1:$B$6)</f>
        <v>Acceptable</v>
      </c>
      <c r="FM65" t="str">
        <f>LOOKUP(CI65,Matrix!$A$1:$A$6,Matrix!$B$1:$B$6)</f>
        <v>Acceptable</v>
      </c>
      <c r="FN65" t="str">
        <f>LOOKUP(CJ65,Matrix!$A$1:$A$6,Matrix!$B$1:$B$6)</f>
        <v>Acceptable</v>
      </c>
      <c r="FO65" t="str">
        <f>LOOKUP(CK65,Matrix!$A$1:$A$6,Matrix!$B$1:$B$6)</f>
        <v>Acceptable</v>
      </c>
      <c r="FP65" t="str">
        <f>LOOKUP(CL65,Matrix!$A$1:$A$6,Matrix!$B$1:$B$6)</f>
        <v>Acceptable</v>
      </c>
      <c r="FQ65" t="str">
        <f>LOOKUP(CM65,Matrix!$A$1:$A$6,Matrix!$B$1:$B$6)</f>
        <v>Acceptable</v>
      </c>
      <c r="FR65" t="str">
        <f>LOOKUP(CN65,Matrix!$A$1:$A$6,Matrix!$B$1:$B$6)</f>
        <v>Acceptable</v>
      </c>
      <c r="FS65" t="str">
        <f>LOOKUP(CO65,Matrix!$A$1:$A$6,Matrix!$B$1:$B$6)</f>
        <v>Acceptable</v>
      </c>
      <c r="FT65" t="str">
        <f>LOOKUP(CP65,Matrix!$A$1:$A$6,Matrix!$B$1:$B$6)</f>
        <v>Acceptable</v>
      </c>
      <c r="FU65" t="str">
        <f>LOOKUP(CQ65,Matrix!$A$1:$A$6,Matrix!$B$1:$B$6)</f>
        <v>Acceptable</v>
      </c>
      <c r="FV65" t="str">
        <f>LOOKUP(CR65,Matrix!$A$1:$A$6,Matrix!$B$1:$B$6)</f>
        <v>Acceptable</v>
      </c>
      <c r="FW65" t="str">
        <f>LOOKUP(CS65,Matrix!$A$1:$A$6,Matrix!$B$1:$B$6)</f>
        <v>Acceptable</v>
      </c>
      <c r="FX65" t="str">
        <f>LOOKUP(CT65,Matrix!$A$1:$A$6,Matrix!$B$1:$B$6)</f>
        <v>Acceptable</v>
      </c>
      <c r="FY65" t="str">
        <f>LOOKUP(CU65,Matrix!$A$1:$A$6,Matrix!$B$1:$B$6)</f>
        <v>Acceptable</v>
      </c>
      <c r="FZ65" t="str">
        <f>LOOKUP(CV65,Matrix!$A$1:$A$6,Matrix!$B$1:$B$6)</f>
        <v>Acceptable</v>
      </c>
      <c r="GA65" t="str">
        <f>LOOKUP(CW65,Matrix!$A$1:$A$6,Matrix!$B$1:$B$6)</f>
        <v>Acceptable</v>
      </c>
      <c r="GB65" t="str">
        <f>LOOKUP(CX65,Matrix!$A$1:$A$6,Matrix!$B$1:$B$6)</f>
        <v>Acceptable</v>
      </c>
    </row>
    <row r="66" spans="1:184" ht="15.75" customHeight="1" x14ac:dyDescent="0.2">
      <c r="A66" s="7">
        <v>41848.641845706021</v>
      </c>
      <c r="B66" s="1">
        <v>55</v>
      </c>
      <c r="C66" s="1" t="s">
        <v>704</v>
      </c>
      <c r="D66" s="1" t="s">
        <v>705</v>
      </c>
      <c r="E66" s="1" t="s">
        <v>706</v>
      </c>
      <c r="F66" s="1" t="s">
        <v>707</v>
      </c>
      <c r="G66" s="1" t="s">
        <v>708</v>
      </c>
      <c r="H66" s="1" t="s">
        <v>709</v>
      </c>
      <c r="I66" s="1" t="s">
        <v>710</v>
      </c>
      <c r="J66" s="1">
        <v>4</v>
      </c>
      <c r="K66" s="1">
        <v>7</v>
      </c>
      <c r="L66" s="1" t="s">
        <v>711</v>
      </c>
      <c r="N66" s="1">
        <v>2004</v>
      </c>
      <c r="O66" s="1">
        <v>1</v>
      </c>
      <c r="P66" s="1" t="s">
        <v>712</v>
      </c>
      <c r="Q66" s="1" t="s">
        <v>713</v>
      </c>
      <c r="R66" s="1" t="s">
        <v>714</v>
      </c>
      <c r="S66" s="1">
        <v>8</v>
      </c>
      <c r="T66" s="1">
        <v>2</v>
      </c>
      <c r="U66" s="1">
        <v>60</v>
      </c>
      <c r="V66" s="1">
        <f t="shared" si="0"/>
        <v>120</v>
      </c>
      <c r="W66" s="11">
        <v>4</v>
      </c>
      <c r="X66" s="11">
        <v>3</v>
      </c>
      <c r="Y66" s="11">
        <v>5</v>
      </c>
      <c r="Z66" s="11">
        <v>5</v>
      </c>
      <c r="AA66" s="11">
        <v>2</v>
      </c>
      <c r="AB66" s="11">
        <v>4</v>
      </c>
      <c r="AC66" s="11">
        <v>2</v>
      </c>
      <c r="AD66" s="11">
        <v>1</v>
      </c>
      <c r="AE66" s="11">
        <v>5</v>
      </c>
      <c r="AF66" s="11">
        <v>5</v>
      </c>
      <c r="AG66" s="11">
        <v>6</v>
      </c>
      <c r="AH66" s="11">
        <v>6</v>
      </c>
      <c r="AI66" s="11">
        <v>5</v>
      </c>
      <c r="AJ66" s="11">
        <v>5</v>
      </c>
      <c r="AK66" s="11">
        <v>5</v>
      </c>
      <c r="AL66" s="11">
        <v>6</v>
      </c>
      <c r="AM66" s="11">
        <v>4</v>
      </c>
      <c r="AN66" s="11">
        <v>4</v>
      </c>
      <c r="AO66" s="11">
        <v>6</v>
      </c>
      <c r="AP66" s="11">
        <v>5</v>
      </c>
      <c r="AQ66" s="11">
        <v>5</v>
      </c>
      <c r="AR66" s="11">
        <v>4</v>
      </c>
      <c r="AS66" s="11">
        <v>5</v>
      </c>
      <c r="AT66" s="11">
        <v>6</v>
      </c>
      <c r="AU66" s="11">
        <v>3</v>
      </c>
      <c r="AV66" s="11">
        <v>6</v>
      </c>
      <c r="AW66" s="11">
        <v>4</v>
      </c>
      <c r="AX66" s="11">
        <v>3</v>
      </c>
      <c r="AY66" s="11">
        <v>5</v>
      </c>
      <c r="AZ66" s="11">
        <v>5</v>
      </c>
      <c r="BA66" s="11">
        <v>6</v>
      </c>
      <c r="BB66" s="11">
        <v>4</v>
      </c>
      <c r="BC66" s="11">
        <v>6</v>
      </c>
      <c r="BD66" s="11">
        <v>6</v>
      </c>
      <c r="BE66" s="11">
        <v>6</v>
      </c>
      <c r="BF66" s="11">
        <v>6</v>
      </c>
      <c r="BG66" s="11">
        <v>6</v>
      </c>
      <c r="BH66" s="11">
        <v>6</v>
      </c>
      <c r="BI66" s="11">
        <v>5</v>
      </c>
      <c r="BJ66" s="11">
        <v>5</v>
      </c>
      <c r="BK66" s="11">
        <v>4</v>
      </c>
      <c r="BL66" s="11">
        <v>3</v>
      </c>
      <c r="BM66" s="11">
        <v>5</v>
      </c>
      <c r="BN66" s="11">
        <v>5</v>
      </c>
      <c r="BO66" s="11">
        <v>3</v>
      </c>
      <c r="BP66" s="11">
        <v>5</v>
      </c>
      <c r="BQ66" s="11">
        <v>3</v>
      </c>
      <c r="BR66" s="11">
        <v>2</v>
      </c>
      <c r="BS66" s="11">
        <v>5</v>
      </c>
      <c r="BT66" s="11">
        <v>6</v>
      </c>
      <c r="BU66" s="11">
        <v>6</v>
      </c>
      <c r="BV66" s="11">
        <v>6</v>
      </c>
      <c r="BW66" s="11">
        <v>6</v>
      </c>
      <c r="BX66" s="11">
        <v>5</v>
      </c>
      <c r="BY66" s="11">
        <v>6</v>
      </c>
      <c r="BZ66" s="11">
        <v>6</v>
      </c>
      <c r="CA66" s="11">
        <v>5</v>
      </c>
      <c r="CB66" s="11">
        <v>5</v>
      </c>
      <c r="CC66" s="11">
        <v>5</v>
      </c>
      <c r="CD66" s="11">
        <v>6</v>
      </c>
      <c r="CE66" s="11">
        <v>4</v>
      </c>
      <c r="CF66" s="11">
        <v>4</v>
      </c>
      <c r="CG66" s="11">
        <v>5</v>
      </c>
      <c r="CH66" s="11">
        <v>5</v>
      </c>
      <c r="CI66" s="11">
        <v>3</v>
      </c>
      <c r="CJ66" s="11">
        <v>4</v>
      </c>
      <c r="CK66" s="11">
        <v>5</v>
      </c>
      <c r="CL66" s="11">
        <v>2</v>
      </c>
      <c r="CM66" s="11">
        <v>5</v>
      </c>
      <c r="CN66" s="11">
        <v>5</v>
      </c>
      <c r="CO66" s="11">
        <v>6</v>
      </c>
      <c r="CP66" s="11">
        <v>6</v>
      </c>
      <c r="CQ66" s="11">
        <v>6</v>
      </c>
      <c r="CR66" s="11">
        <v>6</v>
      </c>
      <c r="CS66" s="11">
        <v>6</v>
      </c>
      <c r="CT66" s="11">
        <v>5</v>
      </c>
      <c r="CU66" s="11">
        <v>4</v>
      </c>
      <c r="CV66" s="11">
        <v>5</v>
      </c>
      <c r="CW66" s="11">
        <v>5</v>
      </c>
      <c r="CX66" s="11">
        <v>5</v>
      </c>
      <c r="CY66" s="2" t="s">
        <v>27</v>
      </c>
      <c r="CZ66" s="9" t="s">
        <v>719</v>
      </c>
      <c r="DA66" t="str">
        <f>LOOKUP(W66,Matrix!$A$1:$A$6,Matrix!$B$1:$B$6)</f>
        <v>Ambivalent</v>
      </c>
      <c r="DB66" t="str">
        <f>LOOKUP(X66,Matrix!$A$1:$A$6,Matrix!$B$1:$B$6)</f>
        <v>Ambivalent</v>
      </c>
      <c r="DC66" t="str">
        <f>LOOKUP(Y66,Matrix!$A$1:$A$6,Matrix!$B$1:$B$6)</f>
        <v>Acceptable</v>
      </c>
      <c r="DD66" t="str">
        <f>LOOKUP(Z66,Matrix!$A$1:$A$6,Matrix!$B$1:$B$6)</f>
        <v>Acceptable</v>
      </c>
      <c r="DE66" t="str">
        <f>LOOKUP(AA66,Matrix!$A$1:$A$6,Matrix!$B$1:$B$6)</f>
        <v>Unacceptable</v>
      </c>
      <c r="DF66" t="str">
        <f>LOOKUP(AB66,Matrix!$A$1:$A$6,Matrix!$B$1:$B$6)</f>
        <v>Ambivalent</v>
      </c>
      <c r="DG66" t="str">
        <f>LOOKUP(AC66,Matrix!$A$1:$A$6,Matrix!$B$1:$B$6)</f>
        <v>Unacceptable</v>
      </c>
      <c r="DH66" t="str">
        <f>LOOKUP(AD66,Matrix!$A$1:$A$6,Matrix!$B$1:$B$6)</f>
        <v>Unacceptable</v>
      </c>
      <c r="DI66" t="str">
        <f>LOOKUP(AE66,Matrix!$A$1:$A$6,Matrix!$B$1:$B$6)</f>
        <v>Acceptable</v>
      </c>
      <c r="DJ66" t="str">
        <f>LOOKUP(AF66,Matrix!$A$1:$A$6,Matrix!$B$1:$B$6)</f>
        <v>Acceptable</v>
      </c>
      <c r="DK66" t="str">
        <f>LOOKUP(AG66,Matrix!$A$1:$A$6,Matrix!$B$1:$B$6)</f>
        <v>Acceptable</v>
      </c>
      <c r="DL66" t="str">
        <f>LOOKUP(AH66,Matrix!$A$1:$A$6,Matrix!$B$1:$B$6)</f>
        <v>Acceptable</v>
      </c>
      <c r="DM66" t="str">
        <f>LOOKUP(AI66,Matrix!$A$1:$A$6,Matrix!$B$1:$B$6)</f>
        <v>Acceptable</v>
      </c>
      <c r="DN66" t="str">
        <f>LOOKUP(AJ66,Matrix!$A$1:$A$6,Matrix!$B$1:$B$6)</f>
        <v>Acceptable</v>
      </c>
      <c r="DO66" t="str">
        <f>LOOKUP(AK66,Matrix!$A$1:$A$6,Matrix!$B$1:$B$6)</f>
        <v>Acceptable</v>
      </c>
      <c r="DP66" t="str">
        <f>LOOKUP(AL66,Matrix!$A$1:$A$6,Matrix!$B$1:$B$6)</f>
        <v>Acceptable</v>
      </c>
      <c r="DQ66" t="str">
        <f>LOOKUP(AM66,Matrix!$A$1:$A$6,Matrix!$B$1:$B$6)</f>
        <v>Ambivalent</v>
      </c>
      <c r="DR66" t="str">
        <f>LOOKUP(AN66,Matrix!$A$1:$A$6,Matrix!$B$1:$B$6)</f>
        <v>Ambivalent</v>
      </c>
      <c r="DS66" t="str">
        <f>LOOKUP(AO66,Matrix!$A$1:$A$6,Matrix!$B$1:$B$6)</f>
        <v>Acceptable</v>
      </c>
      <c r="DT66" t="str">
        <f>LOOKUP(AP66,Matrix!$A$1:$A$6,Matrix!$B$1:$B$6)</f>
        <v>Acceptable</v>
      </c>
      <c r="DU66" t="str">
        <f>LOOKUP(AQ66,Matrix!$A$1:$A$6,Matrix!$B$1:$B$6)</f>
        <v>Acceptable</v>
      </c>
      <c r="DV66" t="str">
        <f>LOOKUP(AR66,Matrix!$A$1:$A$6,Matrix!$B$1:$B$6)</f>
        <v>Ambivalent</v>
      </c>
      <c r="DW66" t="str">
        <f>LOOKUP(AS66,Matrix!$A$1:$A$6,Matrix!$B$1:$B$6)</f>
        <v>Acceptable</v>
      </c>
      <c r="DX66" t="str">
        <f>LOOKUP(AT66,Matrix!$A$1:$A$6,Matrix!$B$1:$B$6)</f>
        <v>Acceptable</v>
      </c>
      <c r="DY66" t="str">
        <f>LOOKUP(AU66,Matrix!$A$1:$A$6,Matrix!$B$1:$B$6)</f>
        <v>Ambivalent</v>
      </c>
      <c r="DZ66" t="str">
        <f>LOOKUP(AV66,Matrix!$A$1:$A$6,Matrix!$B$1:$B$6)</f>
        <v>Acceptable</v>
      </c>
      <c r="EA66" t="str">
        <f>LOOKUP(AW66,Matrix!$A$1:$A$6,Matrix!$B$1:$B$6)</f>
        <v>Ambivalent</v>
      </c>
      <c r="EB66" t="str">
        <f>LOOKUP(AX66,Matrix!$A$1:$A$6,Matrix!$B$1:$B$6)</f>
        <v>Ambivalent</v>
      </c>
      <c r="EC66" t="str">
        <f>LOOKUP(AY66,Matrix!$A$1:$A$6,Matrix!$B$1:$B$6)</f>
        <v>Acceptable</v>
      </c>
      <c r="ED66" t="str">
        <f>LOOKUP(AZ66,Matrix!$A$1:$A$6,Matrix!$B$1:$B$6)</f>
        <v>Acceptable</v>
      </c>
      <c r="EE66" t="str">
        <f>LOOKUP(BA66,Matrix!$A$1:$A$6,Matrix!$B$1:$B$6)</f>
        <v>Acceptable</v>
      </c>
      <c r="EF66" t="str">
        <f>LOOKUP(BB66,Matrix!$A$1:$A$6,Matrix!$B$1:$B$6)</f>
        <v>Ambivalent</v>
      </c>
      <c r="EG66" t="str">
        <f>LOOKUP(BC66,Matrix!$A$1:$A$6,Matrix!$B$1:$B$6)</f>
        <v>Acceptable</v>
      </c>
      <c r="EH66" t="str">
        <f>LOOKUP(BD66,Matrix!$A$1:$A$6,Matrix!$B$1:$B$6)</f>
        <v>Acceptable</v>
      </c>
      <c r="EI66" t="str">
        <f>LOOKUP(BE66,Matrix!$A$1:$A$6,Matrix!$B$1:$B$6)</f>
        <v>Acceptable</v>
      </c>
      <c r="EJ66" t="str">
        <f>LOOKUP(BF66,Matrix!$A$1:$A$6,Matrix!$B$1:$B$6)</f>
        <v>Acceptable</v>
      </c>
      <c r="EK66" t="str">
        <f>LOOKUP(BG66,Matrix!$A$1:$A$6,Matrix!$B$1:$B$6)</f>
        <v>Acceptable</v>
      </c>
      <c r="EL66" t="str">
        <f>LOOKUP(BH66,Matrix!$A$1:$A$6,Matrix!$B$1:$B$6)</f>
        <v>Acceptable</v>
      </c>
      <c r="EM66" t="str">
        <f>LOOKUP(BI66,Matrix!$A$1:$A$6,Matrix!$B$1:$B$6)</f>
        <v>Acceptable</v>
      </c>
      <c r="EN66" t="str">
        <f>LOOKUP(BJ66,Matrix!$A$1:$A$6,Matrix!$B$1:$B$6)</f>
        <v>Acceptable</v>
      </c>
      <c r="EO66" t="str">
        <f>LOOKUP(BK66,Matrix!$A$1:$A$6,Matrix!$B$1:$B$6)</f>
        <v>Ambivalent</v>
      </c>
      <c r="EP66" t="str">
        <f>LOOKUP(BL66,Matrix!$A$1:$A$6,Matrix!$B$1:$B$6)</f>
        <v>Ambivalent</v>
      </c>
      <c r="EQ66" t="str">
        <f>LOOKUP(BM66,Matrix!$A$1:$A$6,Matrix!$B$1:$B$6)</f>
        <v>Acceptable</v>
      </c>
      <c r="ER66" t="str">
        <f>LOOKUP(BN66,Matrix!$A$1:$A$6,Matrix!$B$1:$B$6)</f>
        <v>Acceptable</v>
      </c>
      <c r="ES66" t="str">
        <f>LOOKUP(BO66,Matrix!$A$1:$A$6,Matrix!$B$1:$B$6)</f>
        <v>Ambivalent</v>
      </c>
      <c r="ET66" t="str">
        <f>LOOKUP(BP66,Matrix!$A$1:$A$6,Matrix!$B$1:$B$6)</f>
        <v>Acceptable</v>
      </c>
      <c r="EU66" t="str">
        <f>LOOKUP(BQ66,Matrix!$A$1:$A$6,Matrix!$B$1:$B$6)</f>
        <v>Ambivalent</v>
      </c>
      <c r="EV66" t="str">
        <f>LOOKUP(BR66,Matrix!$A$1:$A$6,Matrix!$B$1:$B$6)</f>
        <v>Unacceptable</v>
      </c>
      <c r="EW66" t="str">
        <f>LOOKUP(BS66,Matrix!$A$1:$A$6,Matrix!$B$1:$B$6)</f>
        <v>Acceptable</v>
      </c>
      <c r="EX66" t="str">
        <f>LOOKUP(BT66,Matrix!$A$1:$A$6,Matrix!$B$1:$B$6)</f>
        <v>Acceptable</v>
      </c>
      <c r="EY66" t="str">
        <f>LOOKUP(BU66,Matrix!$A$1:$A$6,Matrix!$B$1:$B$6)</f>
        <v>Acceptable</v>
      </c>
      <c r="EZ66" t="str">
        <f>LOOKUP(BV66,Matrix!$A$1:$A$6,Matrix!$B$1:$B$6)</f>
        <v>Acceptable</v>
      </c>
      <c r="FA66" t="str">
        <f>LOOKUP(BW66,Matrix!$A$1:$A$6,Matrix!$B$1:$B$6)</f>
        <v>Acceptable</v>
      </c>
      <c r="FB66" t="str">
        <f>LOOKUP(BX66,Matrix!$A$1:$A$6,Matrix!$B$1:$B$6)</f>
        <v>Acceptable</v>
      </c>
      <c r="FC66" t="str">
        <f>LOOKUP(BY66,Matrix!$A$1:$A$6,Matrix!$B$1:$B$6)</f>
        <v>Acceptable</v>
      </c>
      <c r="FD66" t="str">
        <f>LOOKUP(BZ66,Matrix!$A$1:$A$6,Matrix!$B$1:$B$6)</f>
        <v>Acceptable</v>
      </c>
      <c r="FE66" t="str">
        <f>LOOKUP(CA66,Matrix!$A$1:$A$6,Matrix!$B$1:$B$6)</f>
        <v>Acceptable</v>
      </c>
      <c r="FF66" t="str">
        <f>LOOKUP(CB66,Matrix!$A$1:$A$6,Matrix!$B$1:$B$6)</f>
        <v>Acceptable</v>
      </c>
      <c r="FG66" t="str">
        <f>LOOKUP(CC66,Matrix!$A$1:$A$6,Matrix!$B$1:$B$6)</f>
        <v>Acceptable</v>
      </c>
      <c r="FH66" t="str">
        <f>LOOKUP(CD66,Matrix!$A$1:$A$6,Matrix!$B$1:$B$6)</f>
        <v>Acceptable</v>
      </c>
      <c r="FI66" t="str">
        <f>LOOKUP(CE66,Matrix!$A$1:$A$6,Matrix!$B$1:$B$6)</f>
        <v>Ambivalent</v>
      </c>
      <c r="FJ66" t="str">
        <f>LOOKUP(CF66,Matrix!$A$1:$A$6,Matrix!$B$1:$B$6)</f>
        <v>Ambivalent</v>
      </c>
      <c r="FK66" t="str">
        <f>LOOKUP(CG66,Matrix!$A$1:$A$6,Matrix!$B$1:$B$6)</f>
        <v>Acceptable</v>
      </c>
      <c r="FL66" t="str">
        <f>LOOKUP(CH66,Matrix!$A$1:$A$6,Matrix!$B$1:$B$6)</f>
        <v>Acceptable</v>
      </c>
      <c r="FM66" t="str">
        <f>LOOKUP(CI66,Matrix!$A$1:$A$6,Matrix!$B$1:$B$6)</f>
        <v>Ambivalent</v>
      </c>
      <c r="FN66" t="str">
        <f>LOOKUP(CJ66,Matrix!$A$1:$A$6,Matrix!$B$1:$B$6)</f>
        <v>Ambivalent</v>
      </c>
      <c r="FO66" t="str">
        <f>LOOKUP(CK66,Matrix!$A$1:$A$6,Matrix!$B$1:$B$6)</f>
        <v>Acceptable</v>
      </c>
      <c r="FP66" t="str">
        <f>LOOKUP(CL66,Matrix!$A$1:$A$6,Matrix!$B$1:$B$6)</f>
        <v>Unacceptable</v>
      </c>
      <c r="FQ66" t="str">
        <f>LOOKUP(CM66,Matrix!$A$1:$A$6,Matrix!$B$1:$B$6)</f>
        <v>Acceptable</v>
      </c>
      <c r="FR66" t="str">
        <f>LOOKUP(CN66,Matrix!$A$1:$A$6,Matrix!$B$1:$B$6)</f>
        <v>Acceptable</v>
      </c>
      <c r="FS66" t="str">
        <f>LOOKUP(CO66,Matrix!$A$1:$A$6,Matrix!$B$1:$B$6)</f>
        <v>Acceptable</v>
      </c>
      <c r="FT66" t="str">
        <f>LOOKUP(CP66,Matrix!$A$1:$A$6,Matrix!$B$1:$B$6)</f>
        <v>Acceptable</v>
      </c>
      <c r="FU66" t="str">
        <f>LOOKUP(CQ66,Matrix!$A$1:$A$6,Matrix!$B$1:$B$6)</f>
        <v>Acceptable</v>
      </c>
      <c r="FV66" t="str">
        <f>LOOKUP(CR66,Matrix!$A$1:$A$6,Matrix!$B$1:$B$6)</f>
        <v>Acceptable</v>
      </c>
      <c r="FW66" t="str">
        <f>LOOKUP(CS66,Matrix!$A$1:$A$6,Matrix!$B$1:$B$6)</f>
        <v>Acceptable</v>
      </c>
      <c r="FX66" t="str">
        <f>LOOKUP(CT66,Matrix!$A$1:$A$6,Matrix!$B$1:$B$6)</f>
        <v>Acceptable</v>
      </c>
      <c r="FY66" t="str">
        <f>LOOKUP(CU66,Matrix!$A$1:$A$6,Matrix!$B$1:$B$6)</f>
        <v>Ambivalent</v>
      </c>
      <c r="FZ66" t="str">
        <f>LOOKUP(CV66,Matrix!$A$1:$A$6,Matrix!$B$1:$B$6)</f>
        <v>Acceptable</v>
      </c>
      <c r="GA66" t="str">
        <f>LOOKUP(CW66,Matrix!$A$1:$A$6,Matrix!$B$1:$B$6)</f>
        <v>Acceptable</v>
      </c>
      <c r="GB66" t="str">
        <f>LOOKUP(CX66,Matrix!$A$1:$A$6,Matrix!$B$1:$B$6)</f>
        <v>Acceptable</v>
      </c>
    </row>
    <row r="67" spans="1:184" ht="15.75" customHeight="1" x14ac:dyDescent="0.2">
      <c r="A67" s="7">
        <v>41852.482681527777</v>
      </c>
      <c r="B67" s="21">
        <v>39</v>
      </c>
      <c r="C67" s="21" t="s">
        <v>21</v>
      </c>
      <c r="D67" s="21" t="s">
        <v>22</v>
      </c>
      <c r="E67" s="21" t="s">
        <v>23</v>
      </c>
      <c r="F67" s="21" t="s">
        <v>55</v>
      </c>
      <c r="G67" s="21" t="s">
        <v>25</v>
      </c>
      <c r="H67" s="21" t="s">
        <v>26</v>
      </c>
      <c r="I67" s="21" t="s">
        <v>27</v>
      </c>
      <c r="J67" s="21">
        <v>12</v>
      </c>
      <c r="K67" s="21">
        <v>3</v>
      </c>
      <c r="L67" s="21" t="s">
        <v>27</v>
      </c>
      <c r="O67" s="21">
        <v>2</v>
      </c>
      <c r="P67" s="21" t="s">
        <v>91</v>
      </c>
      <c r="Q67" s="21" t="s">
        <v>50</v>
      </c>
      <c r="R67" s="21" t="s">
        <v>40</v>
      </c>
      <c r="S67" s="21">
        <v>2</v>
      </c>
      <c r="T67" s="21">
        <v>4</v>
      </c>
      <c r="U67" s="21">
        <v>60</v>
      </c>
      <c r="V67" s="1">
        <f t="shared" si="0"/>
        <v>240</v>
      </c>
      <c r="W67" s="2">
        <v>6</v>
      </c>
      <c r="X67" s="2">
        <v>6</v>
      </c>
      <c r="Y67" s="2">
        <v>6</v>
      </c>
      <c r="Z67" s="2">
        <v>6</v>
      </c>
      <c r="AA67" s="2">
        <v>6</v>
      </c>
      <c r="AB67" s="2">
        <v>6</v>
      </c>
      <c r="AC67" s="2">
        <v>6</v>
      </c>
      <c r="AD67" s="2">
        <v>6</v>
      </c>
      <c r="AE67" s="2">
        <v>6</v>
      </c>
      <c r="AF67" s="2">
        <v>6</v>
      </c>
      <c r="AG67" s="2">
        <v>6</v>
      </c>
      <c r="AH67" s="2">
        <v>6</v>
      </c>
      <c r="AI67" s="2">
        <v>6</v>
      </c>
      <c r="AJ67" s="2">
        <v>6</v>
      </c>
      <c r="AK67" s="2">
        <v>6</v>
      </c>
      <c r="AL67" s="2">
        <v>6</v>
      </c>
      <c r="AM67" s="2">
        <v>6</v>
      </c>
      <c r="AN67" s="2">
        <v>6</v>
      </c>
      <c r="AO67" s="2">
        <v>6</v>
      </c>
      <c r="AP67" s="2">
        <v>6</v>
      </c>
      <c r="AQ67" s="2">
        <v>6</v>
      </c>
      <c r="AR67" s="2">
        <v>6</v>
      </c>
      <c r="AS67" s="2">
        <v>6</v>
      </c>
      <c r="AT67" s="2">
        <v>6</v>
      </c>
      <c r="AU67" s="2">
        <v>6</v>
      </c>
      <c r="AV67" s="2">
        <v>6</v>
      </c>
      <c r="AW67" s="2">
        <v>6</v>
      </c>
      <c r="AX67" s="2">
        <v>6</v>
      </c>
      <c r="AY67" s="2">
        <v>6</v>
      </c>
      <c r="AZ67" s="2">
        <v>6</v>
      </c>
      <c r="BA67" s="2">
        <v>6</v>
      </c>
      <c r="BB67" s="2">
        <v>6</v>
      </c>
      <c r="BC67" s="2">
        <v>6</v>
      </c>
      <c r="BD67" s="2">
        <v>6</v>
      </c>
      <c r="BE67" s="2">
        <v>6</v>
      </c>
      <c r="BF67" s="2">
        <v>6</v>
      </c>
      <c r="BG67" s="2">
        <v>6</v>
      </c>
      <c r="BH67" s="2">
        <v>6</v>
      </c>
      <c r="BI67" s="2">
        <v>6</v>
      </c>
      <c r="BJ67" s="2">
        <v>6</v>
      </c>
      <c r="BK67" s="2">
        <v>6</v>
      </c>
      <c r="BL67" s="2">
        <v>6</v>
      </c>
      <c r="BM67" s="2">
        <v>6</v>
      </c>
      <c r="BN67" s="2">
        <v>6</v>
      </c>
      <c r="BO67" s="2">
        <v>6</v>
      </c>
      <c r="BP67" s="2">
        <v>6</v>
      </c>
      <c r="BQ67" s="2">
        <v>6</v>
      </c>
      <c r="BR67" s="2">
        <v>6</v>
      </c>
      <c r="BS67" s="2">
        <v>6</v>
      </c>
      <c r="BT67" s="2">
        <v>6</v>
      </c>
      <c r="BU67" s="2">
        <v>6</v>
      </c>
      <c r="BV67" s="2">
        <v>6</v>
      </c>
      <c r="BW67" s="2">
        <v>6</v>
      </c>
      <c r="BX67" s="2">
        <v>6</v>
      </c>
      <c r="BY67" s="2">
        <v>6</v>
      </c>
      <c r="BZ67" s="2">
        <v>6</v>
      </c>
      <c r="CA67" s="2">
        <v>6</v>
      </c>
      <c r="CB67" s="2">
        <v>6</v>
      </c>
      <c r="CC67" s="2">
        <v>6</v>
      </c>
      <c r="CD67" s="2">
        <v>6</v>
      </c>
      <c r="CE67" s="2">
        <v>6</v>
      </c>
      <c r="CF67" s="2">
        <v>6</v>
      </c>
      <c r="CG67" s="2">
        <v>6</v>
      </c>
      <c r="CH67" s="2">
        <v>6</v>
      </c>
      <c r="CI67" s="2">
        <v>6</v>
      </c>
      <c r="CJ67" s="2">
        <v>6</v>
      </c>
      <c r="CK67" s="2">
        <v>6</v>
      </c>
      <c r="CL67" s="2">
        <v>6</v>
      </c>
      <c r="CM67" s="2">
        <v>6</v>
      </c>
      <c r="CN67" s="2">
        <v>6</v>
      </c>
      <c r="CO67" s="2">
        <v>6</v>
      </c>
      <c r="CP67" s="2">
        <v>6</v>
      </c>
      <c r="CQ67" s="2">
        <v>6</v>
      </c>
      <c r="CR67" s="2">
        <v>6</v>
      </c>
      <c r="CS67" s="2">
        <v>6</v>
      </c>
      <c r="CT67" s="2">
        <v>6</v>
      </c>
      <c r="CU67" s="2">
        <v>6</v>
      </c>
      <c r="CV67" s="2">
        <v>6</v>
      </c>
      <c r="CW67" s="2">
        <v>6</v>
      </c>
      <c r="CX67" s="2">
        <v>6</v>
      </c>
      <c r="CY67" s="22" t="s">
        <v>27</v>
      </c>
      <c r="CZ67" s="9" t="s">
        <v>718</v>
      </c>
      <c r="DA67" t="str">
        <f>LOOKUP(W67,Matrix!$A$1:$A$6,Matrix!$B$1:$B$6)</f>
        <v>Acceptable</v>
      </c>
      <c r="DB67" t="str">
        <f>LOOKUP(X67,Matrix!$A$1:$A$6,Matrix!$B$1:$B$6)</f>
        <v>Acceptable</v>
      </c>
      <c r="DC67" t="str">
        <f>LOOKUP(Y67,Matrix!$A$1:$A$6,Matrix!$B$1:$B$6)</f>
        <v>Acceptable</v>
      </c>
      <c r="DD67" t="str">
        <f>LOOKUP(Z67,Matrix!$A$1:$A$6,Matrix!$B$1:$B$6)</f>
        <v>Acceptable</v>
      </c>
      <c r="DE67" t="str">
        <f>LOOKUP(AA67,Matrix!$A$1:$A$6,Matrix!$B$1:$B$6)</f>
        <v>Acceptable</v>
      </c>
      <c r="DF67" t="str">
        <f>LOOKUP(AB67,Matrix!$A$1:$A$6,Matrix!$B$1:$B$6)</f>
        <v>Acceptable</v>
      </c>
      <c r="DG67" t="str">
        <f>LOOKUP(AC67,Matrix!$A$1:$A$6,Matrix!$B$1:$B$6)</f>
        <v>Acceptable</v>
      </c>
      <c r="DH67" t="str">
        <f>LOOKUP(AD67,Matrix!$A$1:$A$6,Matrix!$B$1:$B$6)</f>
        <v>Acceptable</v>
      </c>
      <c r="DI67" t="str">
        <f>LOOKUP(AE67,Matrix!$A$1:$A$6,Matrix!$B$1:$B$6)</f>
        <v>Acceptable</v>
      </c>
      <c r="DJ67" t="str">
        <f>LOOKUP(AF67,Matrix!$A$1:$A$6,Matrix!$B$1:$B$6)</f>
        <v>Acceptable</v>
      </c>
      <c r="DK67" t="str">
        <f>LOOKUP(AG67,Matrix!$A$1:$A$6,Matrix!$B$1:$B$6)</f>
        <v>Acceptable</v>
      </c>
      <c r="DL67" t="str">
        <f>LOOKUP(AH67,Matrix!$A$1:$A$6,Matrix!$B$1:$B$6)</f>
        <v>Acceptable</v>
      </c>
      <c r="DM67" t="str">
        <f>LOOKUP(AI67,Matrix!$A$1:$A$6,Matrix!$B$1:$B$6)</f>
        <v>Acceptable</v>
      </c>
      <c r="DN67" t="str">
        <f>LOOKUP(AJ67,Matrix!$A$1:$A$6,Matrix!$B$1:$B$6)</f>
        <v>Acceptable</v>
      </c>
      <c r="DO67" t="str">
        <f>LOOKUP(AK67,Matrix!$A$1:$A$6,Matrix!$B$1:$B$6)</f>
        <v>Acceptable</v>
      </c>
      <c r="DP67" t="str">
        <f>LOOKUP(AL67,Matrix!$A$1:$A$6,Matrix!$B$1:$B$6)</f>
        <v>Acceptable</v>
      </c>
      <c r="DQ67" t="str">
        <f>LOOKUP(AM67,Matrix!$A$1:$A$6,Matrix!$B$1:$B$6)</f>
        <v>Acceptable</v>
      </c>
      <c r="DR67" t="str">
        <f>LOOKUP(AN67,Matrix!$A$1:$A$6,Matrix!$B$1:$B$6)</f>
        <v>Acceptable</v>
      </c>
      <c r="DS67" t="str">
        <f>LOOKUP(AO67,Matrix!$A$1:$A$6,Matrix!$B$1:$B$6)</f>
        <v>Acceptable</v>
      </c>
      <c r="DT67" t="str">
        <f>LOOKUP(AP67,Matrix!$A$1:$A$6,Matrix!$B$1:$B$6)</f>
        <v>Acceptable</v>
      </c>
      <c r="DU67" t="str">
        <f>LOOKUP(AQ67,Matrix!$A$1:$A$6,Matrix!$B$1:$B$6)</f>
        <v>Acceptable</v>
      </c>
      <c r="DV67" t="str">
        <f>LOOKUP(AR67,Matrix!$A$1:$A$6,Matrix!$B$1:$B$6)</f>
        <v>Acceptable</v>
      </c>
      <c r="DW67" t="str">
        <f>LOOKUP(AS67,Matrix!$A$1:$A$6,Matrix!$B$1:$B$6)</f>
        <v>Acceptable</v>
      </c>
      <c r="DX67" t="str">
        <f>LOOKUP(AT67,Matrix!$A$1:$A$6,Matrix!$B$1:$B$6)</f>
        <v>Acceptable</v>
      </c>
      <c r="DY67" t="str">
        <f>LOOKUP(AU67,Matrix!$A$1:$A$6,Matrix!$B$1:$B$6)</f>
        <v>Acceptable</v>
      </c>
      <c r="DZ67" t="str">
        <f>LOOKUP(AV67,Matrix!$A$1:$A$6,Matrix!$B$1:$B$6)</f>
        <v>Acceptable</v>
      </c>
      <c r="EA67" t="str">
        <f>LOOKUP(AW67,Matrix!$A$1:$A$6,Matrix!$B$1:$B$6)</f>
        <v>Acceptable</v>
      </c>
      <c r="EB67" t="str">
        <f>LOOKUP(AX67,Matrix!$A$1:$A$6,Matrix!$B$1:$B$6)</f>
        <v>Acceptable</v>
      </c>
      <c r="EC67" t="str">
        <f>LOOKUP(AY67,Matrix!$A$1:$A$6,Matrix!$B$1:$B$6)</f>
        <v>Acceptable</v>
      </c>
      <c r="ED67" t="str">
        <f>LOOKUP(AZ67,Matrix!$A$1:$A$6,Matrix!$B$1:$B$6)</f>
        <v>Acceptable</v>
      </c>
      <c r="EE67" t="str">
        <f>LOOKUP(BA67,Matrix!$A$1:$A$6,Matrix!$B$1:$B$6)</f>
        <v>Acceptable</v>
      </c>
      <c r="EF67" t="str">
        <f>LOOKUP(BB67,Matrix!$A$1:$A$6,Matrix!$B$1:$B$6)</f>
        <v>Acceptable</v>
      </c>
      <c r="EG67" t="str">
        <f>LOOKUP(BC67,Matrix!$A$1:$A$6,Matrix!$B$1:$B$6)</f>
        <v>Acceptable</v>
      </c>
      <c r="EH67" t="str">
        <f>LOOKUP(BD67,Matrix!$A$1:$A$6,Matrix!$B$1:$B$6)</f>
        <v>Acceptable</v>
      </c>
      <c r="EI67" t="str">
        <f>LOOKUP(BE67,Matrix!$A$1:$A$6,Matrix!$B$1:$B$6)</f>
        <v>Acceptable</v>
      </c>
      <c r="EJ67" t="str">
        <f>LOOKUP(BF67,Matrix!$A$1:$A$6,Matrix!$B$1:$B$6)</f>
        <v>Acceptable</v>
      </c>
      <c r="EK67" t="str">
        <f>LOOKUP(BG67,Matrix!$A$1:$A$6,Matrix!$B$1:$B$6)</f>
        <v>Acceptable</v>
      </c>
      <c r="EL67" t="str">
        <f>LOOKUP(BH67,Matrix!$A$1:$A$6,Matrix!$B$1:$B$6)</f>
        <v>Acceptable</v>
      </c>
      <c r="EM67" t="str">
        <f>LOOKUP(BI67,Matrix!$A$1:$A$6,Matrix!$B$1:$B$6)</f>
        <v>Acceptable</v>
      </c>
      <c r="EN67" t="str">
        <f>LOOKUP(BJ67,Matrix!$A$1:$A$6,Matrix!$B$1:$B$6)</f>
        <v>Acceptable</v>
      </c>
      <c r="EO67" t="str">
        <f>LOOKUP(BK67,Matrix!$A$1:$A$6,Matrix!$B$1:$B$6)</f>
        <v>Acceptable</v>
      </c>
      <c r="EP67" t="str">
        <f>LOOKUP(BL67,Matrix!$A$1:$A$6,Matrix!$B$1:$B$6)</f>
        <v>Acceptable</v>
      </c>
      <c r="EQ67" t="str">
        <f>LOOKUP(BM67,Matrix!$A$1:$A$6,Matrix!$B$1:$B$6)</f>
        <v>Acceptable</v>
      </c>
      <c r="ER67" t="str">
        <f>LOOKUP(BN67,Matrix!$A$1:$A$6,Matrix!$B$1:$B$6)</f>
        <v>Acceptable</v>
      </c>
      <c r="ES67" t="str">
        <f>LOOKUP(BO67,Matrix!$A$1:$A$6,Matrix!$B$1:$B$6)</f>
        <v>Acceptable</v>
      </c>
      <c r="ET67" t="str">
        <f>LOOKUP(BP67,Matrix!$A$1:$A$6,Matrix!$B$1:$B$6)</f>
        <v>Acceptable</v>
      </c>
      <c r="EU67" t="str">
        <f>LOOKUP(BQ67,Matrix!$A$1:$A$6,Matrix!$B$1:$B$6)</f>
        <v>Acceptable</v>
      </c>
      <c r="EV67" t="str">
        <f>LOOKUP(BR67,Matrix!$A$1:$A$6,Matrix!$B$1:$B$6)</f>
        <v>Acceptable</v>
      </c>
      <c r="EW67" t="str">
        <f>LOOKUP(BS67,Matrix!$A$1:$A$6,Matrix!$B$1:$B$6)</f>
        <v>Acceptable</v>
      </c>
      <c r="EX67" t="str">
        <f>LOOKUP(BT67,Matrix!$A$1:$A$6,Matrix!$B$1:$B$6)</f>
        <v>Acceptable</v>
      </c>
      <c r="EY67" t="str">
        <f>LOOKUP(BU67,Matrix!$A$1:$A$6,Matrix!$B$1:$B$6)</f>
        <v>Acceptable</v>
      </c>
      <c r="EZ67" t="str">
        <f>LOOKUP(BV67,Matrix!$A$1:$A$6,Matrix!$B$1:$B$6)</f>
        <v>Acceptable</v>
      </c>
      <c r="FA67" t="str">
        <f>LOOKUP(BW67,Matrix!$A$1:$A$6,Matrix!$B$1:$B$6)</f>
        <v>Acceptable</v>
      </c>
      <c r="FB67" t="str">
        <f>LOOKUP(BX67,Matrix!$A$1:$A$6,Matrix!$B$1:$B$6)</f>
        <v>Acceptable</v>
      </c>
      <c r="FC67" t="str">
        <f>LOOKUP(BY67,Matrix!$A$1:$A$6,Matrix!$B$1:$B$6)</f>
        <v>Acceptable</v>
      </c>
      <c r="FD67" t="str">
        <f>LOOKUP(BZ67,Matrix!$A$1:$A$6,Matrix!$B$1:$B$6)</f>
        <v>Acceptable</v>
      </c>
      <c r="FE67" t="str">
        <f>LOOKUP(CA67,Matrix!$A$1:$A$6,Matrix!$B$1:$B$6)</f>
        <v>Acceptable</v>
      </c>
      <c r="FF67" t="str">
        <f>LOOKUP(CB67,Matrix!$A$1:$A$6,Matrix!$B$1:$B$6)</f>
        <v>Acceptable</v>
      </c>
      <c r="FG67" t="str">
        <f>LOOKUP(CC67,Matrix!$A$1:$A$6,Matrix!$B$1:$B$6)</f>
        <v>Acceptable</v>
      </c>
      <c r="FH67" t="str">
        <f>LOOKUP(CD67,Matrix!$A$1:$A$6,Matrix!$B$1:$B$6)</f>
        <v>Acceptable</v>
      </c>
      <c r="FI67" t="str">
        <f>LOOKUP(CE67,Matrix!$A$1:$A$6,Matrix!$B$1:$B$6)</f>
        <v>Acceptable</v>
      </c>
      <c r="FJ67" t="str">
        <f>LOOKUP(CF67,Matrix!$A$1:$A$6,Matrix!$B$1:$B$6)</f>
        <v>Acceptable</v>
      </c>
      <c r="FK67" t="str">
        <f>LOOKUP(CG67,Matrix!$A$1:$A$6,Matrix!$B$1:$B$6)</f>
        <v>Acceptable</v>
      </c>
      <c r="FL67" t="str">
        <f>LOOKUP(CH67,Matrix!$A$1:$A$6,Matrix!$B$1:$B$6)</f>
        <v>Acceptable</v>
      </c>
      <c r="FM67" t="str">
        <f>LOOKUP(CI67,Matrix!$A$1:$A$6,Matrix!$B$1:$B$6)</f>
        <v>Acceptable</v>
      </c>
      <c r="FN67" t="str">
        <f>LOOKUP(CJ67,Matrix!$A$1:$A$6,Matrix!$B$1:$B$6)</f>
        <v>Acceptable</v>
      </c>
      <c r="FO67" t="str">
        <f>LOOKUP(CK67,Matrix!$A$1:$A$6,Matrix!$B$1:$B$6)</f>
        <v>Acceptable</v>
      </c>
      <c r="FP67" t="str">
        <f>LOOKUP(CL67,Matrix!$A$1:$A$6,Matrix!$B$1:$B$6)</f>
        <v>Acceptable</v>
      </c>
      <c r="FQ67" t="str">
        <f>LOOKUP(CM67,Matrix!$A$1:$A$6,Matrix!$B$1:$B$6)</f>
        <v>Acceptable</v>
      </c>
      <c r="FR67" t="str">
        <f>LOOKUP(CN67,Matrix!$A$1:$A$6,Matrix!$B$1:$B$6)</f>
        <v>Acceptable</v>
      </c>
      <c r="FS67" t="str">
        <f>LOOKUP(CO67,Matrix!$A$1:$A$6,Matrix!$B$1:$B$6)</f>
        <v>Acceptable</v>
      </c>
      <c r="FT67" t="str">
        <f>LOOKUP(CP67,Matrix!$A$1:$A$6,Matrix!$B$1:$B$6)</f>
        <v>Acceptable</v>
      </c>
      <c r="FU67" t="str">
        <f>LOOKUP(CQ67,Matrix!$A$1:$A$6,Matrix!$B$1:$B$6)</f>
        <v>Acceptable</v>
      </c>
      <c r="FV67" t="str">
        <f>LOOKUP(CR67,Matrix!$A$1:$A$6,Matrix!$B$1:$B$6)</f>
        <v>Acceptable</v>
      </c>
      <c r="FW67" t="str">
        <f>LOOKUP(CS67,Matrix!$A$1:$A$6,Matrix!$B$1:$B$6)</f>
        <v>Acceptable</v>
      </c>
      <c r="FX67" t="str">
        <f>LOOKUP(CT67,Matrix!$A$1:$A$6,Matrix!$B$1:$B$6)</f>
        <v>Acceptable</v>
      </c>
      <c r="FY67" t="str">
        <f>LOOKUP(CU67,Matrix!$A$1:$A$6,Matrix!$B$1:$B$6)</f>
        <v>Acceptable</v>
      </c>
      <c r="FZ67" t="str">
        <f>LOOKUP(CV67,Matrix!$A$1:$A$6,Matrix!$B$1:$B$6)</f>
        <v>Acceptable</v>
      </c>
      <c r="GA67" t="str">
        <f>LOOKUP(CW67,Matrix!$A$1:$A$6,Matrix!$B$1:$B$6)</f>
        <v>Acceptable</v>
      </c>
      <c r="GB67" t="str">
        <f>LOOKUP(CX67,Matrix!$A$1:$A$6,Matrix!$B$1:$B$6)</f>
        <v>Acceptable</v>
      </c>
    </row>
  </sheetData>
  <sortState ref="A2:CY66">
    <sortCondition ref="A2:A66"/>
  </sortState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workbookViewId="0"/>
  </sheetViews>
  <sheetFormatPr defaultRowHeight="12.75" x14ac:dyDescent="0.2"/>
  <cols>
    <col min="1" max="1" width="21.7109375" customWidth="1"/>
  </cols>
  <sheetData>
    <row r="1" spans="1:5" x14ac:dyDescent="0.2">
      <c r="B1" s="9" t="s">
        <v>800</v>
      </c>
      <c r="C1" s="9" t="s">
        <v>801</v>
      </c>
      <c r="D1" s="9" t="s">
        <v>824</v>
      </c>
      <c r="E1" s="9" t="s">
        <v>825</v>
      </c>
    </row>
    <row r="2" spans="1:5" x14ac:dyDescent="0.2">
      <c r="A2" s="25" t="s">
        <v>826</v>
      </c>
      <c r="B2" s="24">
        <f>'Smoking results'!D7</f>
        <v>0.12121212121212122</v>
      </c>
      <c r="C2" s="24">
        <f>'Nutrition results'!D7</f>
        <v>9.0909090909090912E-2</v>
      </c>
      <c r="D2" s="24">
        <f>'Alcohol results'!D7</f>
        <v>9.0909090909090912E-2</v>
      </c>
      <c r="E2" s="24">
        <f>'Physical activity'!D7</f>
        <v>0.12121212121212122</v>
      </c>
    </row>
    <row r="3" spans="1:5" x14ac:dyDescent="0.2">
      <c r="A3" s="25" t="s">
        <v>827</v>
      </c>
      <c r="B3" s="24">
        <f>'Smoking results'!D8</f>
        <v>0.16666666666666666</v>
      </c>
      <c r="C3" s="24">
        <f>'Nutrition results'!D8</f>
        <v>0.19696969696969696</v>
      </c>
      <c r="D3" s="24">
        <f>'Alcohol results'!D8</f>
        <v>0.19696969696969696</v>
      </c>
      <c r="E3" s="24">
        <f>'Physical activity'!D8</f>
        <v>0.18181818181818182</v>
      </c>
    </row>
    <row r="4" spans="1:5" x14ac:dyDescent="0.2">
      <c r="A4" s="25" t="s">
        <v>828</v>
      </c>
      <c r="B4" s="24">
        <f>'Smoking results'!D9</f>
        <v>0.71212121212121215</v>
      </c>
      <c r="C4" s="24">
        <f>'Nutrition results'!D9</f>
        <v>0.71212121212121215</v>
      </c>
      <c r="D4" s="24">
        <f>'Alcohol results'!D9</f>
        <v>0.71212121212121215</v>
      </c>
      <c r="E4" s="24">
        <f>'Physical activity'!D9</f>
        <v>0.69696969696969702</v>
      </c>
    </row>
    <row r="5" spans="1:5" x14ac:dyDescent="0.2">
      <c r="A5" s="15"/>
      <c r="B5" s="24"/>
      <c r="C5" s="24"/>
      <c r="D5" s="24"/>
      <c r="E5" s="24"/>
    </row>
    <row r="6" spans="1:5" s="27" customFormat="1" x14ac:dyDescent="0.2">
      <c r="A6" s="26"/>
    </row>
    <row r="7" spans="1:5" s="27" customFormat="1" x14ac:dyDescent="0.2">
      <c r="A7" s="28"/>
    </row>
    <row r="33" spans="1:8" x14ac:dyDescent="0.2">
      <c r="A33" t="s">
        <v>830</v>
      </c>
      <c r="H33">
        <v>0.39200000000000002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/>
  </sheetViews>
  <sheetFormatPr defaultRowHeight="12.75" x14ac:dyDescent="0.2"/>
  <cols>
    <col min="1" max="1" width="19.140625" customWidth="1"/>
  </cols>
  <sheetData>
    <row r="1" spans="1:5" x14ac:dyDescent="0.2">
      <c r="B1" s="9" t="s">
        <v>800</v>
      </c>
      <c r="C1" s="9" t="s">
        <v>801</v>
      </c>
      <c r="D1" s="9" t="s">
        <v>824</v>
      </c>
      <c r="E1" s="9" t="s">
        <v>825</v>
      </c>
    </row>
    <row r="2" spans="1:5" x14ac:dyDescent="0.2">
      <c r="A2" s="25" t="s">
        <v>826</v>
      </c>
      <c r="B2" s="24">
        <f>'Smoking results'!E7</f>
        <v>3.0303030303030304E-2</v>
      </c>
      <c r="C2" s="24">
        <f>'Nutrition results'!E7</f>
        <v>7.575757575757576E-2</v>
      </c>
      <c r="D2" s="24">
        <f>'Alcohol results'!E7</f>
        <v>4.5454545454545456E-2</v>
      </c>
      <c r="E2" s="24">
        <f>'Physical activity'!E7</f>
        <v>4.5454545454545456E-2</v>
      </c>
    </row>
    <row r="3" spans="1:5" x14ac:dyDescent="0.2">
      <c r="A3" s="25" t="s">
        <v>827</v>
      </c>
      <c r="B3" s="24">
        <f>'Smoking results'!E8</f>
        <v>1.5151515151515152E-2</v>
      </c>
      <c r="C3" s="24">
        <f>'Nutrition results'!E8</f>
        <v>0.16666666666666666</v>
      </c>
      <c r="D3" s="24">
        <f>'Alcohol results'!E8</f>
        <v>0.21212121212121213</v>
      </c>
      <c r="E3" s="24">
        <f>'Physical activity'!E8</f>
        <v>0.12121212121212122</v>
      </c>
    </row>
    <row r="4" spans="1:5" x14ac:dyDescent="0.2">
      <c r="A4" s="25" t="s">
        <v>828</v>
      </c>
      <c r="B4" s="24">
        <f>'Smoking results'!E9</f>
        <v>0.95454545454545459</v>
      </c>
      <c r="C4" s="24">
        <f>'Nutrition results'!E9</f>
        <v>0.75757575757575757</v>
      </c>
      <c r="D4" s="24">
        <f>'Alcohol results'!E9</f>
        <v>0.74242424242424243</v>
      </c>
      <c r="E4" s="24">
        <f>'Physical activity'!E9</f>
        <v>0.83333333333333337</v>
      </c>
    </row>
    <row r="5" spans="1:5" x14ac:dyDescent="0.2">
      <c r="A5" s="15"/>
      <c r="B5" s="24"/>
      <c r="C5" s="24"/>
      <c r="D5" s="24"/>
      <c r="E5" s="24"/>
    </row>
    <row r="6" spans="1:5" s="27" customFormat="1" x14ac:dyDescent="0.2">
      <c r="A6" s="26"/>
    </row>
    <row r="7" spans="1:5" s="27" customFormat="1" x14ac:dyDescent="0.2">
      <c r="A7" s="28"/>
    </row>
    <row r="33" spans="1:8" x14ac:dyDescent="0.2">
      <c r="A33" t="s">
        <v>830</v>
      </c>
      <c r="H33" t="s">
        <v>829</v>
      </c>
    </row>
    <row r="34" spans="1:8" x14ac:dyDescent="0.2">
      <c r="A34" t="s">
        <v>831</v>
      </c>
      <c r="E34" t="s">
        <v>832</v>
      </c>
      <c r="H34" t="s">
        <v>829</v>
      </c>
    </row>
    <row r="35" spans="1:8" x14ac:dyDescent="0.2">
      <c r="E35" t="s">
        <v>833</v>
      </c>
      <c r="H35" t="s">
        <v>829</v>
      </c>
    </row>
    <row r="36" spans="1:8" x14ac:dyDescent="0.2">
      <c r="E36" t="s">
        <v>834</v>
      </c>
      <c r="H36">
        <v>7.0000000000000001E-3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workbookViewId="0"/>
  </sheetViews>
  <sheetFormatPr defaultRowHeight="12.75" x14ac:dyDescent="0.2"/>
  <cols>
    <col min="1" max="1" width="21.28515625" customWidth="1"/>
  </cols>
  <sheetData>
    <row r="1" spans="1:5" x14ac:dyDescent="0.2">
      <c r="B1" s="9" t="s">
        <v>800</v>
      </c>
      <c r="C1" s="9" t="s">
        <v>801</v>
      </c>
      <c r="D1" s="9" t="s">
        <v>824</v>
      </c>
      <c r="E1" s="9" t="s">
        <v>825</v>
      </c>
    </row>
    <row r="2" spans="1:5" x14ac:dyDescent="0.2">
      <c r="A2" s="25" t="s">
        <v>826</v>
      </c>
      <c r="B2" s="24">
        <f>'Smoking results'!F7</f>
        <v>0.18181818181818182</v>
      </c>
      <c r="C2" s="24">
        <f>'Nutrition results'!F7</f>
        <v>0.16666666666666666</v>
      </c>
      <c r="D2" s="24">
        <f>'Alcohol results'!F7</f>
        <v>0.18181818181818182</v>
      </c>
      <c r="E2" s="24">
        <f>'Physical activity'!F7</f>
        <v>0.16666666666666666</v>
      </c>
    </row>
    <row r="3" spans="1:5" x14ac:dyDescent="0.2">
      <c r="A3" s="25" t="s">
        <v>827</v>
      </c>
      <c r="B3" s="24">
        <f>'Smoking results'!F8</f>
        <v>0.22727272727272727</v>
      </c>
      <c r="C3" s="24">
        <f>'Nutrition results'!F8</f>
        <v>0.24242424242424243</v>
      </c>
      <c r="D3" s="24">
        <f>'Alcohol results'!F8</f>
        <v>0.22727272727272727</v>
      </c>
      <c r="E3" s="24">
        <f>'Physical activity'!F8</f>
        <v>0.25757575757575757</v>
      </c>
    </row>
    <row r="4" spans="1:5" x14ac:dyDescent="0.2">
      <c r="A4" s="25" t="s">
        <v>828</v>
      </c>
      <c r="B4" s="24">
        <f>'Smoking results'!F9</f>
        <v>0.59090909090909094</v>
      </c>
      <c r="C4" s="24">
        <f>'Nutrition results'!F9</f>
        <v>0.59090909090909094</v>
      </c>
      <c r="D4" s="24">
        <f>'Alcohol results'!F9</f>
        <v>0.59090909090909094</v>
      </c>
      <c r="E4" s="24">
        <f>'Physical activity'!F9</f>
        <v>0.5757575757575758</v>
      </c>
    </row>
    <row r="5" spans="1:5" x14ac:dyDescent="0.2">
      <c r="A5" s="15"/>
      <c r="B5" s="24"/>
      <c r="C5" s="24"/>
      <c r="D5" s="24"/>
      <c r="E5" s="24"/>
    </row>
    <row r="6" spans="1:5" s="27" customFormat="1" x14ac:dyDescent="0.2">
      <c r="A6" s="26"/>
    </row>
    <row r="7" spans="1:5" x14ac:dyDescent="0.2">
      <c r="A7" s="15"/>
      <c r="B7" s="24"/>
      <c r="C7" s="24"/>
      <c r="D7" s="24"/>
      <c r="E7" s="24"/>
    </row>
    <row r="33" spans="1:8" x14ac:dyDescent="0.2">
      <c r="A33" t="s">
        <v>830</v>
      </c>
      <c r="H33">
        <v>0.85499999999999998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/>
  </sheetViews>
  <sheetFormatPr defaultRowHeight="12.75" x14ac:dyDescent="0.2"/>
  <cols>
    <col min="1" max="1" width="21.85546875" customWidth="1"/>
  </cols>
  <sheetData>
    <row r="1" spans="1:5" x14ac:dyDescent="0.2">
      <c r="B1" s="9" t="s">
        <v>800</v>
      </c>
      <c r="C1" s="9" t="s">
        <v>801</v>
      </c>
      <c r="D1" s="9" t="s">
        <v>824</v>
      </c>
      <c r="E1" s="9" t="s">
        <v>825</v>
      </c>
    </row>
    <row r="2" spans="1:5" x14ac:dyDescent="0.2">
      <c r="A2" s="25" t="s">
        <v>826</v>
      </c>
      <c r="B2" s="24">
        <f>'Smoking results'!G7</f>
        <v>4.5454545454545456E-2</v>
      </c>
      <c r="C2" s="24">
        <f>'Nutrition results'!G7</f>
        <v>9.0909090909090912E-2</v>
      </c>
      <c r="D2" s="24">
        <f>'Alcohol results'!G7</f>
        <v>7.575757575757576E-2</v>
      </c>
      <c r="E2" s="24">
        <f>'Physical activity'!G7</f>
        <v>6.0606060606060608E-2</v>
      </c>
    </row>
    <row r="3" spans="1:5" x14ac:dyDescent="0.2">
      <c r="A3" s="25" t="s">
        <v>827</v>
      </c>
      <c r="B3" s="24">
        <f>'Smoking results'!G8</f>
        <v>3.0303030303030304E-2</v>
      </c>
      <c r="C3" s="24">
        <f>'Nutrition results'!G8</f>
        <v>9.0909090909090912E-2</v>
      </c>
      <c r="D3" s="24">
        <f>'Alcohol results'!G8</f>
        <v>0.18181818181818182</v>
      </c>
      <c r="E3" s="24">
        <f>'Physical activity'!G8</f>
        <v>0.22727272727272727</v>
      </c>
    </row>
    <row r="4" spans="1:5" x14ac:dyDescent="0.2">
      <c r="A4" s="25" t="s">
        <v>828</v>
      </c>
      <c r="B4" s="24">
        <f>'Smoking results'!G9</f>
        <v>0.9242424242424242</v>
      </c>
      <c r="C4" s="24">
        <f>'Nutrition results'!G9</f>
        <v>0.81818181818181823</v>
      </c>
      <c r="D4" s="24">
        <f>'Alcohol results'!G9</f>
        <v>0.74242424242424243</v>
      </c>
      <c r="E4" s="24">
        <f>'Physical activity'!G9</f>
        <v>0.71212121212121215</v>
      </c>
    </row>
    <row r="5" spans="1:5" x14ac:dyDescent="0.2">
      <c r="A5" s="15"/>
      <c r="B5" s="24"/>
      <c r="C5" s="24"/>
      <c r="D5" s="24"/>
      <c r="E5" s="24"/>
    </row>
    <row r="6" spans="1:5" s="27" customFormat="1" x14ac:dyDescent="0.2">
      <c r="A6" s="26"/>
    </row>
    <row r="7" spans="1:5" x14ac:dyDescent="0.2">
      <c r="A7" s="15"/>
      <c r="B7" s="24"/>
      <c r="C7" s="24"/>
      <c r="D7" s="24"/>
      <c r="E7" s="24"/>
    </row>
    <row r="33" spans="1:8" x14ac:dyDescent="0.2">
      <c r="A33" t="s">
        <v>830</v>
      </c>
      <c r="H33" t="s">
        <v>829</v>
      </c>
    </row>
    <row r="34" spans="1:8" x14ac:dyDescent="0.2">
      <c r="A34" t="s">
        <v>831</v>
      </c>
      <c r="E34" t="s">
        <v>832</v>
      </c>
      <c r="H34">
        <v>1.4999999999999999E-2</v>
      </c>
    </row>
    <row r="35" spans="1:8" x14ac:dyDescent="0.2">
      <c r="E35" t="s">
        <v>833</v>
      </c>
      <c r="H35">
        <v>1E-3</v>
      </c>
    </row>
    <row r="36" spans="1:8" x14ac:dyDescent="0.2">
      <c r="E36" t="s">
        <v>834</v>
      </c>
      <c r="H36" t="s">
        <v>829</v>
      </c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/>
  </sheetViews>
  <sheetFormatPr defaultRowHeight="12.75" x14ac:dyDescent="0.2"/>
  <cols>
    <col min="1" max="1" width="22.42578125" customWidth="1"/>
  </cols>
  <sheetData>
    <row r="1" spans="1:5" x14ac:dyDescent="0.2">
      <c r="B1" s="9" t="s">
        <v>800</v>
      </c>
      <c r="C1" s="9" t="s">
        <v>801</v>
      </c>
      <c r="D1" s="9" t="s">
        <v>824</v>
      </c>
      <c r="E1" s="9" t="s">
        <v>825</v>
      </c>
    </row>
    <row r="2" spans="1:5" x14ac:dyDescent="0.2">
      <c r="A2" s="25" t="s">
        <v>826</v>
      </c>
      <c r="B2" s="24">
        <f>'Smoking results'!H7</f>
        <v>0.15151515151515152</v>
      </c>
      <c r="C2" s="24">
        <f>'Nutrition results'!H7</f>
        <v>0.13636363636363635</v>
      </c>
      <c r="D2" s="24">
        <f>'Alcohol results'!H7</f>
        <v>0.15151515151515152</v>
      </c>
      <c r="E2" s="24">
        <f>'Physical activity'!H7</f>
        <v>3.0303030303030304E-2</v>
      </c>
    </row>
    <row r="3" spans="1:5" x14ac:dyDescent="0.2">
      <c r="A3" s="25" t="s">
        <v>827</v>
      </c>
      <c r="B3" s="24">
        <f>'Smoking results'!H8</f>
        <v>0.27272727272727271</v>
      </c>
      <c r="C3" s="24">
        <f>'Nutrition results'!H8</f>
        <v>0.24242424242424243</v>
      </c>
      <c r="D3" s="24">
        <f>'Alcohol results'!H8</f>
        <v>0.24242424242424243</v>
      </c>
      <c r="E3" s="24">
        <f>'Physical activity'!H8</f>
        <v>7.575757575757576E-2</v>
      </c>
    </row>
    <row r="4" spans="1:5" x14ac:dyDescent="0.2">
      <c r="A4" s="25" t="s">
        <v>828</v>
      </c>
      <c r="B4" s="24">
        <f>'Smoking results'!H9</f>
        <v>0.5757575757575758</v>
      </c>
      <c r="C4" s="24">
        <f>'Nutrition results'!H9</f>
        <v>0.62121212121212122</v>
      </c>
      <c r="D4" s="24">
        <f>'Alcohol results'!H9</f>
        <v>0.60606060606060608</v>
      </c>
      <c r="E4" s="24">
        <f>'Physical activity'!H9</f>
        <v>0.89393939393939392</v>
      </c>
    </row>
    <row r="5" spans="1:5" x14ac:dyDescent="0.2">
      <c r="A5" s="15"/>
      <c r="B5" s="24"/>
      <c r="C5" s="24"/>
      <c r="D5" s="24"/>
      <c r="E5" s="24"/>
    </row>
    <row r="6" spans="1:5" s="27" customFormat="1" x14ac:dyDescent="0.2">
      <c r="A6" s="26"/>
      <c r="B6" s="29"/>
      <c r="C6" s="29"/>
      <c r="D6" s="29"/>
      <c r="E6" s="29"/>
    </row>
    <row r="7" spans="1:5" x14ac:dyDescent="0.2">
      <c r="A7" s="15"/>
      <c r="B7" s="24"/>
      <c r="C7" s="24"/>
      <c r="D7" s="24"/>
      <c r="E7" s="24"/>
    </row>
    <row r="33" spans="1:8" x14ac:dyDescent="0.2">
      <c r="A33" t="s">
        <v>830</v>
      </c>
      <c r="H33" t="s">
        <v>829</v>
      </c>
    </row>
    <row r="34" spans="1:8" x14ac:dyDescent="0.2">
      <c r="A34" t="s">
        <v>831</v>
      </c>
      <c r="E34" t="s">
        <v>835</v>
      </c>
      <c r="H34" t="s">
        <v>829</v>
      </c>
    </row>
    <row r="35" spans="1:8" x14ac:dyDescent="0.2">
      <c r="E35" t="s">
        <v>836</v>
      </c>
      <c r="H35" t="s">
        <v>829</v>
      </c>
    </row>
    <row r="36" spans="1:8" x14ac:dyDescent="0.2">
      <c r="E36" t="s">
        <v>837</v>
      </c>
      <c r="H36" t="s">
        <v>829</v>
      </c>
    </row>
  </sheetData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workbookViewId="0"/>
  </sheetViews>
  <sheetFormatPr defaultRowHeight="12.75" x14ac:dyDescent="0.2"/>
  <cols>
    <col min="1" max="1" width="22" customWidth="1"/>
  </cols>
  <sheetData>
    <row r="1" spans="1:5" x14ac:dyDescent="0.2">
      <c r="B1" s="9" t="s">
        <v>800</v>
      </c>
      <c r="C1" s="9" t="s">
        <v>801</v>
      </c>
      <c r="D1" s="9" t="s">
        <v>824</v>
      </c>
      <c r="E1" s="9" t="s">
        <v>825</v>
      </c>
    </row>
    <row r="2" spans="1:5" x14ac:dyDescent="0.2">
      <c r="A2" s="25" t="s">
        <v>826</v>
      </c>
      <c r="B2" s="24">
        <f>'Smoking results'!I7</f>
        <v>0.25757575757575757</v>
      </c>
      <c r="C2" s="24">
        <f>'Nutrition results'!I7</f>
        <v>0.25757575757575757</v>
      </c>
      <c r="D2" s="24">
        <f>'Alcohol results'!I7</f>
        <v>0.25757575757575757</v>
      </c>
      <c r="E2" s="24">
        <f>'Physical activity'!I7</f>
        <v>0.25757575757575757</v>
      </c>
    </row>
    <row r="3" spans="1:5" x14ac:dyDescent="0.2">
      <c r="A3" s="25" t="s">
        <v>827</v>
      </c>
      <c r="B3" s="24">
        <f>'Smoking results'!I8</f>
        <v>0.18181818181818182</v>
      </c>
      <c r="C3" s="24">
        <f>'Nutrition results'!I8</f>
        <v>0.19696969696969696</v>
      </c>
      <c r="D3" s="24">
        <f>'Alcohol results'!I8</f>
        <v>0.16666666666666666</v>
      </c>
      <c r="E3" s="24">
        <f>'Physical activity'!I8</f>
        <v>0.15151515151515152</v>
      </c>
    </row>
    <row r="4" spans="1:5" x14ac:dyDescent="0.2">
      <c r="A4" s="25" t="s">
        <v>828</v>
      </c>
      <c r="B4" s="24">
        <f>'Smoking results'!I9</f>
        <v>0.56060606060606055</v>
      </c>
      <c r="C4" s="24">
        <f>'Nutrition results'!I9</f>
        <v>0.54545454545454541</v>
      </c>
      <c r="D4" s="24">
        <f>'Alcohol results'!I9</f>
        <v>0.5757575757575758</v>
      </c>
      <c r="E4" s="24">
        <f>'Physical activity'!I9</f>
        <v>0.59090909090909094</v>
      </c>
    </row>
    <row r="5" spans="1:5" x14ac:dyDescent="0.2">
      <c r="A5" s="15"/>
      <c r="B5" s="24"/>
      <c r="C5" s="24"/>
      <c r="D5" s="24"/>
      <c r="E5" s="24"/>
    </row>
    <row r="6" spans="1:5" s="27" customFormat="1" x14ac:dyDescent="0.2">
      <c r="A6" s="26"/>
      <c r="B6" s="29"/>
      <c r="C6" s="29"/>
      <c r="D6" s="29"/>
      <c r="E6" s="29"/>
    </row>
    <row r="7" spans="1:5" x14ac:dyDescent="0.2">
      <c r="A7" s="15"/>
      <c r="B7" s="24"/>
      <c r="C7" s="24"/>
      <c r="D7" s="24"/>
      <c r="E7" s="24"/>
    </row>
    <row r="33" spans="1:8" x14ac:dyDescent="0.2">
      <c r="A33" t="s">
        <v>830</v>
      </c>
      <c r="H33">
        <v>0.53200000000000003</v>
      </c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workbookViewId="0">
      <selection activeCell="A6" sqref="A6:XFD6"/>
    </sheetView>
  </sheetViews>
  <sheetFormatPr defaultRowHeight="12.75" x14ac:dyDescent="0.2"/>
  <cols>
    <col min="1" max="1" width="21.85546875" customWidth="1"/>
  </cols>
  <sheetData>
    <row r="1" spans="1:5" x14ac:dyDescent="0.2">
      <c r="B1" s="9" t="s">
        <v>800</v>
      </c>
      <c r="C1" s="9" t="s">
        <v>801</v>
      </c>
      <c r="D1" s="9" t="s">
        <v>824</v>
      </c>
      <c r="E1" s="9" t="s">
        <v>825</v>
      </c>
    </row>
    <row r="2" spans="1:5" x14ac:dyDescent="0.2">
      <c r="A2" s="25" t="s">
        <v>826</v>
      </c>
      <c r="B2" s="24">
        <f>'Smoking results'!J7</f>
        <v>6.0606060606060608E-2</v>
      </c>
      <c r="C2" s="24">
        <f>'Nutrition results'!J7</f>
        <v>4.5454545454545456E-2</v>
      </c>
      <c r="D2" s="24">
        <f>'Alcohol results'!J7</f>
        <v>6.0606060606060608E-2</v>
      </c>
      <c r="E2" s="24">
        <f>'Physical activity'!J7</f>
        <v>6.0606060606060608E-2</v>
      </c>
    </row>
    <row r="3" spans="1:5" x14ac:dyDescent="0.2">
      <c r="A3" s="25" t="s">
        <v>827</v>
      </c>
      <c r="B3" s="24">
        <f>'Smoking results'!J8</f>
        <v>0.12121212121212122</v>
      </c>
      <c r="C3" s="24">
        <f>'Nutrition results'!J8</f>
        <v>0.13636363636363635</v>
      </c>
      <c r="D3" s="24">
        <f>'Alcohol results'!J8</f>
        <v>0.12121212121212122</v>
      </c>
      <c r="E3" s="24">
        <f>'Physical activity'!J8</f>
        <v>0.12121212121212122</v>
      </c>
    </row>
    <row r="4" spans="1:5" x14ac:dyDescent="0.2">
      <c r="A4" s="25" t="s">
        <v>828</v>
      </c>
      <c r="B4" s="24">
        <f>'Smoking results'!J9</f>
        <v>0.81818181818181823</v>
      </c>
      <c r="C4" s="24">
        <f>'Nutrition results'!J9</f>
        <v>0.81818181818181823</v>
      </c>
      <c r="D4" s="24">
        <f>'Alcohol results'!J9</f>
        <v>0.81818181818181823</v>
      </c>
      <c r="E4" s="24">
        <f>'Physical activity'!J9</f>
        <v>0.81818181818181823</v>
      </c>
    </row>
    <row r="5" spans="1:5" x14ac:dyDescent="0.2">
      <c r="A5" s="15"/>
      <c r="B5" s="24"/>
      <c r="C5" s="24"/>
      <c r="D5" s="24"/>
      <c r="E5" s="24"/>
    </row>
    <row r="6" spans="1:5" s="27" customFormat="1" x14ac:dyDescent="0.2">
      <c r="A6" s="26"/>
      <c r="B6" s="29"/>
      <c r="C6" s="29"/>
      <c r="D6" s="29"/>
      <c r="E6" s="29"/>
    </row>
    <row r="7" spans="1:5" x14ac:dyDescent="0.2">
      <c r="A7" s="15"/>
      <c r="B7" s="24"/>
      <c r="C7" s="24"/>
      <c r="D7" s="24"/>
      <c r="E7" s="24"/>
    </row>
    <row r="33" spans="1:8" x14ac:dyDescent="0.2">
      <c r="A33" t="s">
        <v>830</v>
      </c>
      <c r="H33">
        <v>1</v>
      </c>
    </row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>
      <selection activeCell="A6" sqref="A6:XFD6"/>
    </sheetView>
  </sheetViews>
  <sheetFormatPr defaultRowHeight="12.75" x14ac:dyDescent="0.2"/>
  <cols>
    <col min="1" max="1" width="21.42578125" customWidth="1"/>
  </cols>
  <sheetData>
    <row r="1" spans="1:5" x14ac:dyDescent="0.2">
      <c r="B1" s="9" t="s">
        <v>800</v>
      </c>
      <c r="C1" s="9" t="s">
        <v>801</v>
      </c>
      <c r="D1" s="9" t="s">
        <v>824</v>
      </c>
      <c r="E1" s="9" t="s">
        <v>825</v>
      </c>
    </row>
    <row r="2" spans="1:5" x14ac:dyDescent="0.2">
      <c r="A2" s="25" t="s">
        <v>826</v>
      </c>
      <c r="B2" s="24">
        <f>'Smoking results'!K7</f>
        <v>0.10606060606060606</v>
      </c>
      <c r="C2" s="24">
        <f>'Nutrition results'!K7</f>
        <v>3.0303030303030304E-2</v>
      </c>
      <c r="D2" s="24">
        <f>'Alcohol results'!K7</f>
        <v>4.5454545454545456E-2</v>
      </c>
      <c r="E2" s="24">
        <f>'Physical activity'!K7</f>
        <v>9.0909090909090912E-2</v>
      </c>
    </row>
    <row r="3" spans="1:5" x14ac:dyDescent="0.2">
      <c r="A3" s="25" t="s">
        <v>827</v>
      </c>
      <c r="B3" s="24">
        <f>'Smoking results'!K8</f>
        <v>0.16666666666666666</v>
      </c>
      <c r="C3" s="24">
        <f>'Nutrition results'!K8</f>
        <v>9.0909090909090912E-2</v>
      </c>
      <c r="D3" s="24">
        <f>'Alcohol results'!K8</f>
        <v>0.13636363636363635</v>
      </c>
      <c r="E3" s="24">
        <f>'Physical activity'!K8</f>
        <v>0.22727272727272727</v>
      </c>
    </row>
    <row r="4" spans="1:5" x14ac:dyDescent="0.2">
      <c r="A4" s="25" t="s">
        <v>828</v>
      </c>
      <c r="B4" s="24">
        <f>'Smoking results'!K9</f>
        <v>0.72727272727272729</v>
      </c>
      <c r="C4" s="24">
        <f>'Nutrition results'!K9</f>
        <v>0.87878787878787878</v>
      </c>
      <c r="D4" s="24">
        <f>'Alcohol results'!K9</f>
        <v>0.81818181818181823</v>
      </c>
      <c r="E4" s="24">
        <f>'Physical activity'!K9</f>
        <v>0.68181818181818177</v>
      </c>
    </row>
    <row r="5" spans="1:5" x14ac:dyDescent="0.2">
      <c r="A5" s="15"/>
      <c r="B5" s="24"/>
      <c r="C5" s="24"/>
      <c r="D5" s="24"/>
      <c r="E5" s="24"/>
    </row>
    <row r="6" spans="1:5" s="27" customFormat="1" x14ac:dyDescent="0.2">
      <c r="A6" s="26"/>
      <c r="B6" s="29"/>
      <c r="C6" s="29"/>
      <c r="D6" s="29"/>
      <c r="E6" s="29"/>
    </row>
    <row r="7" spans="1:5" x14ac:dyDescent="0.2">
      <c r="A7" s="15"/>
      <c r="B7" s="24"/>
      <c r="C7" s="24"/>
      <c r="D7" s="24"/>
      <c r="E7" s="24"/>
    </row>
    <row r="33" spans="1:8" x14ac:dyDescent="0.2">
      <c r="A33" t="s">
        <v>830</v>
      </c>
      <c r="H33" t="s">
        <v>829</v>
      </c>
    </row>
    <row r="34" spans="1:8" x14ac:dyDescent="0.2">
      <c r="A34" t="s">
        <v>831</v>
      </c>
      <c r="E34" t="s">
        <v>838</v>
      </c>
      <c r="H34">
        <v>2E-3</v>
      </c>
    </row>
    <row r="35" spans="1:8" x14ac:dyDescent="0.2">
      <c r="E35" t="s">
        <v>839</v>
      </c>
      <c r="H35">
        <v>5.8999999999999997E-2</v>
      </c>
    </row>
    <row r="36" spans="1:8" x14ac:dyDescent="0.2">
      <c r="E36" t="s">
        <v>840</v>
      </c>
      <c r="H36" t="s">
        <v>829</v>
      </c>
    </row>
  </sheetData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workbookViewId="0">
      <selection activeCell="A6" sqref="A6:XFD7"/>
    </sheetView>
  </sheetViews>
  <sheetFormatPr defaultRowHeight="12.75" x14ac:dyDescent="0.2"/>
  <cols>
    <col min="1" max="1" width="22.140625" customWidth="1"/>
  </cols>
  <sheetData>
    <row r="1" spans="1:5" x14ac:dyDescent="0.2">
      <c r="B1" s="9" t="s">
        <v>800</v>
      </c>
      <c r="C1" s="9" t="s">
        <v>801</v>
      </c>
      <c r="D1" s="9" t="s">
        <v>824</v>
      </c>
      <c r="E1" s="9" t="s">
        <v>825</v>
      </c>
    </row>
    <row r="2" spans="1:5" x14ac:dyDescent="0.2">
      <c r="A2" s="25" t="s">
        <v>826</v>
      </c>
      <c r="B2" s="24">
        <f>'Smoking results'!L7</f>
        <v>0</v>
      </c>
      <c r="C2" s="24">
        <f>'Nutrition results'!L7</f>
        <v>0</v>
      </c>
      <c r="D2" s="24">
        <f>'Alcohol results'!L7</f>
        <v>1.5151515151515152E-2</v>
      </c>
      <c r="E2" s="24">
        <f>'Physical activity'!L7</f>
        <v>0</v>
      </c>
    </row>
    <row r="3" spans="1:5" x14ac:dyDescent="0.2">
      <c r="A3" s="25" t="s">
        <v>827</v>
      </c>
      <c r="B3" s="24">
        <f>'Smoking results'!L8</f>
        <v>3.0303030303030304E-2</v>
      </c>
      <c r="C3" s="24">
        <f>'Nutrition results'!L8</f>
        <v>3.0303030303030304E-2</v>
      </c>
      <c r="D3" s="24">
        <f>'Alcohol results'!L8</f>
        <v>1.5151515151515152E-2</v>
      </c>
      <c r="E3" s="24">
        <f>'Physical activity'!L8</f>
        <v>1.5151515151515152E-2</v>
      </c>
    </row>
    <row r="4" spans="1:5" x14ac:dyDescent="0.2">
      <c r="A4" s="25" t="s">
        <v>828</v>
      </c>
      <c r="B4" s="24">
        <f>'Smoking results'!L9</f>
        <v>0.96969696969696972</v>
      </c>
      <c r="C4" s="24">
        <f>'Nutrition results'!L9</f>
        <v>0.96969696969696972</v>
      </c>
      <c r="D4" s="24">
        <f>'Alcohol results'!L9</f>
        <v>0.96969696969696972</v>
      </c>
      <c r="E4" s="24">
        <f>'Physical activity'!L9</f>
        <v>0.98484848484848486</v>
      </c>
    </row>
    <row r="5" spans="1:5" x14ac:dyDescent="0.2">
      <c r="A5" s="15"/>
      <c r="B5" s="24"/>
      <c r="C5" s="24"/>
      <c r="D5" s="24"/>
      <c r="E5" s="24"/>
    </row>
    <row r="6" spans="1:5" s="27" customFormat="1" x14ac:dyDescent="0.2">
      <c r="A6" s="26"/>
    </row>
    <row r="7" spans="1:5" s="27" customFormat="1" x14ac:dyDescent="0.2">
      <c r="A7" s="28"/>
    </row>
    <row r="33" spans="1:8" x14ac:dyDescent="0.2">
      <c r="A33" t="s">
        <v>830</v>
      </c>
      <c r="H33">
        <v>0.70599999999999996</v>
      </c>
    </row>
  </sheetData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>
      <selection activeCell="A6" sqref="A6:XFD7"/>
    </sheetView>
  </sheetViews>
  <sheetFormatPr defaultRowHeight="12.75" x14ac:dyDescent="0.2"/>
  <cols>
    <col min="1" max="1" width="18" customWidth="1"/>
  </cols>
  <sheetData>
    <row r="1" spans="1:5" x14ac:dyDescent="0.2">
      <c r="B1" s="9" t="s">
        <v>800</v>
      </c>
      <c r="C1" s="9" t="s">
        <v>801</v>
      </c>
      <c r="D1" s="9" t="s">
        <v>824</v>
      </c>
      <c r="E1" s="9" t="s">
        <v>825</v>
      </c>
    </row>
    <row r="2" spans="1:5" x14ac:dyDescent="0.2">
      <c r="A2" s="25" t="s">
        <v>826</v>
      </c>
      <c r="B2" s="24">
        <f>'Smoking results'!M7</f>
        <v>1.5151515151515152E-2</v>
      </c>
      <c r="C2" s="24">
        <f>'Nutrition results'!M7</f>
        <v>0</v>
      </c>
      <c r="D2" s="24">
        <f>'Alcohol results'!M7</f>
        <v>0</v>
      </c>
      <c r="E2" s="24">
        <f>'Physical activity'!M7</f>
        <v>0</v>
      </c>
    </row>
    <row r="3" spans="1:5" x14ac:dyDescent="0.2">
      <c r="A3" s="25" t="s">
        <v>827</v>
      </c>
      <c r="B3" s="24">
        <f>'Smoking results'!M8</f>
        <v>0.16666666666666666</v>
      </c>
      <c r="C3" s="24">
        <f>'Nutrition results'!M8</f>
        <v>6.0606060606060608E-2</v>
      </c>
      <c r="D3" s="24">
        <f>'Alcohol results'!M8</f>
        <v>4.5454545454545456E-2</v>
      </c>
      <c r="E3" s="24">
        <f>'Physical activity'!M8</f>
        <v>7.575757575757576E-2</v>
      </c>
    </row>
    <row r="4" spans="1:5" x14ac:dyDescent="0.2">
      <c r="A4" s="25" t="s">
        <v>828</v>
      </c>
      <c r="B4" s="24">
        <f>'Smoking results'!M9</f>
        <v>0.81818181818181823</v>
      </c>
      <c r="C4" s="24">
        <f>'Nutrition results'!M9</f>
        <v>0.93939393939393945</v>
      </c>
      <c r="D4" s="24">
        <f>'Alcohol results'!M9</f>
        <v>0.95454545454545459</v>
      </c>
      <c r="E4" s="24">
        <f>'Physical activity'!M9</f>
        <v>0.9242424242424242</v>
      </c>
    </row>
    <row r="5" spans="1:5" x14ac:dyDescent="0.2">
      <c r="A5" s="15"/>
      <c r="B5" s="24"/>
      <c r="C5" s="24"/>
      <c r="D5" s="24"/>
      <c r="E5" s="24"/>
    </row>
    <row r="6" spans="1:5" s="27" customFormat="1" x14ac:dyDescent="0.2">
      <c r="A6" s="26"/>
    </row>
    <row r="7" spans="1:5" s="27" customFormat="1" x14ac:dyDescent="0.2">
      <c r="A7" s="28"/>
    </row>
    <row r="33" spans="1:8" x14ac:dyDescent="0.2">
      <c r="A33" t="s">
        <v>830</v>
      </c>
      <c r="H33" t="s">
        <v>829</v>
      </c>
    </row>
    <row r="34" spans="1:8" x14ac:dyDescent="0.2">
      <c r="A34" t="s">
        <v>831</v>
      </c>
      <c r="E34" t="s">
        <v>841</v>
      </c>
      <c r="H34">
        <v>2E-3</v>
      </c>
    </row>
    <row r="35" spans="1:8" x14ac:dyDescent="0.2">
      <c r="E35" t="s">
        <v>842</v>
      </c>
      <c r="H35">
        <v>0.56399999999999995</v>
      </c>
    </row>
    <row r="36" spans="1:8" x14ac:dyDescent="0.2">
      <c r="E36" t="s">
        <v>843</v>
      </c>
      <c r="H36">
        <v>0.157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7" sqref="B7"/>
    </sheetView>
  </sheetViews>
  <sheetFormatPr defaultRowHeight="12.75" x14ac:dyDescent="0.2"/>
  <cols>
    <col min="1" max="1" width="9.140625" style="3"/>
    <col min="2" max="2" width="18" style="3" customWidth="1"/>
    <col min="3" max="16384" width="9.140625" style="3"/>
  </cols>
  <sheetData>
    <row r="1" spans="1:2" x14ac:dyDescent="0.2">
      <c r="A1" s="3">
        <v>1</v>
      </c>
      <c r="B1" s="23" t="s">
        <v>826</v>
      </c>
    </row>
    <row r="2" spans="1:2" x14ac:dyDescent="0.2">
      <c r="A2" s="3">
        <v>2</v>
      </c>
      <c r="B2" s="23" t="s">
        <v>826</v>
      </c>
    </row>
    <row r="3" spans="1:2" x14ac:dyDescent="0.2">
      <c r="A3" s="3">
        <v>3</v>
      </c>
      <c r="B3" s="23" t="s">
        <v>827</v>
      </c>
    </row>
    <row r="4" spans="1:2" x14ac:dyDescent="0.2">
      <c r="A4" s="3">
        <v>4</v>
      </c>
      <c r="B4" s="23" t="s">
        <v>827</v>
      </c>
    </row>
    <row r="5" spans="1:2" x14ac:dyDescent="0.2">
      <c r="A5" s="3">
        <v>5</v>
      </c>
      <c r="B5" s="23" t="s">
        <v>828</v>
      </c>
    </row>
    <row r="6" spans="1:2" x14ac:dyDescent="0.2">
      <c r="A6" s="3">
        <v>6</v>
      </c>
      <c r="B6" s="23" t="s">
        <v>828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>
      <selection activeCell="A6" sqref="A6:XFD7"/>
    </sheetView>
  </sheetViews>
  <sheetFormatPr defaultRowHeight="12.75" x14ac:dyDescent="0.2"/>
  <cols>
    <col min="1" max="1" width="18" customWidth="1"/>
  </cols>
  <sheetData>
    <row r="1" spans="1:5" x14ac:dyDescent="0.2">
      <c r="B1" s="9" t="s">
        <v>800</v>
      </c>
      <c r="C1" s="9" t="s">
        <v>801</v>
      </c>
      <c r="D1" s="9" t="s">
        <v>824</v>
      </c>
      <c r="E1" s="9" t="s">
        <v>825</v>
      </c>
    </row>
    <row r="2" spans="1:5" x14ac:dyDescent="0.2">
      <c r="A2" s="25" t="s">
        <v>826</v>
      </c>
      <c r="B2" s="24">
        <f>'Smoking results'!N7</f>
        <v>3.0303030303030304E-2</v>
      </c>
      <c r="C2" s="24">
        <f>'Nutrition results'!N7</f>
        <v>0</v>
      </c>
      <c r="D2" s="24">
        <f>'Alcohol results'!N7</f>
        <v>1.5151515151515152E-2</v>
      </c>
      <c r="E2" s="24">
        <f>'Physical activity'!N7</f>
        <v>1.5151515151515152E-2</v>
      </c>
    </row>
    <row r="3" spans="1:5" x14ac:dyDescent="0.2">
      <c r="A3" s="25" t="s">
        <v>827</v>
      </c>
      <c r="B3" s="24">
        <f>'Smoking results'!N8</f>
        <v>4.5454545454545456E-2</v>
      </c>
      <c r="C3" s="24">
        <f>'Nutrition results'!N8</f>
        <v>1.5151515151515152E-2</v>
      </c>
      <c r="D3" s="24">
        <f>'Alcohol results'!N8</f>
        <v>1.5151515151515152E-2</v>
      </c>
      <c r="E3" s="24">
        <f>'Physical activity'!N8</f>
        <v>1.5151515151515152E-2</v>
      </c>
    </row>
    <row r="4" spans="1:5" x14ac:dyDescent="0.2">
      <c r="A4" s="25" t="s">
        <v>828</v>
      </c>
      <c r="B4" s="24">
        <f>'Smoking results'!N9</f>
        <v>0.9242424242424242</v>
      </c>
      <c r="C4" s="24">
        <f>'Nutrition results'!N9</f>
        <v>0.98484848484848486</v>
      </c>
      <c r="D4" s="24">
        <f>'Alcohol results'!N9</f>
        <v>0.96969696969696972</v>
      </c>
      <c r="E4" s="24">
        <f>'Physical activity'!N9</f>
        <v>0.96969696969696972</v>
      </c>
    </row>
    <row r="5" spans="1:5" x14ac:dyDescent="0.2">
      <c r="A5" s="15"/>
      <c r="B5" s="24"/>
      <c r="C5" s="24"/>
      <c r="D5" s="24"/>
      <c r="E5" s="24"/>
    </row>
    <row r="6" spans="1:5" s="27" customFormat="1" x14ac:dyDescent="0.2">
      <c r="A6" s="26"/>
    </row>
    <row r="7" spans="1:5" s="27" customFormat="1" x14ac:dyDescent="0.2">
      <c r="A7" s="28"/>
    </row>
    <row r="33" spans="1:8" x14ac:dyDescent="0.2">
      <c r="A33" t="s">
        <v>830</v>
      </c>
      <c r="H33">
        <v>2.9000000000000001E-2</v>
      </c>
    </row>
    <row r="34" spans="1:8" x14ac:dyDescent="0.2">
      <c r="A34" t="s">
        <v>831</v>
      </c>
      <c r="E34" t="s">
        <v>838</v>
      </c>
      <c r="H34">
        <v>6.3E-2</v>
      </c>
    </row>
    <row r="35" spans="1:8" x14ac:dyDescent="0.2">
      <c r="E35" t="s">
        <v>839</v>
      </c>
      <c r="H35">
        <v>0.317</v>
      </c>
    </row>
    <row r="36" spans="1:8" x14ac:dyDescent="0.2">
      <c r="E36" t="s">
        <v>840</v>
      </c>
      <c r="H36">
        <v>0.317</v>
      </c>
    </row>
  </sheetData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>
      <selection activeCell="A6" sqref="A6:XFD7"/>
    </sheetView>
  </sheetViews>
  <sheetFormatPr defaultRowHeight="12.75" x14ac:dyDescent="0.2"/>
  <cols>
    <col min="1" max="1" width="18" customWidth="1"/>
  </cols>
  <sheetData>
    <row r="1" spans="1:5" x14ac:dyDescent="0.2">
      <c r="B1" s="9" t="s">
        <v>800</v>
      </c>
      <c r="C1" s="9" t="s">
        <v>801</v>
      </c>
      <c r="D1" s="9" t="s">
        <v>824</v>
      </c>
      <c r="E1" s="9" t="s">
        <v>825</v>
      </c>
    </row>
    <row r="2" spans="1:5" x14ac:dyDescent="0.2">
      <c r="A2" s="25" t="s">
        <v>826</v>
      </c>
      <c r="B2" s="24">
        <f>'Smoking results'!O7</f>
        <v>6.0606060606060608E-2</v>
      </c>
      <c r="C2" s="24">
        <f>'Nutrition results'!O7</f>
        <v>3.0303030303030304E-2</v>
      </c>
      <c r="D2" s="24">
        <f>'Alcohol results'!O7</f>
        <v>4.5454545454545456E-2</v>
      </c>
      <c r="E2" s="24">
        <f>'Physical activity'!O7</f>
        <v>0</v>
      </c>
    </row>
    <row r="3" spans="1:5" x14ac:dyDescent="0.2">
      <c r="A3" s="25" t="s">
        <v>827</v>
      </c>
      <c r="B3" s="24">
        <f>'Smoking results'!O8</f>
        <v>0.12121212121212122</v>
      </c>
      <c r="C3" s="24">
        <f>'Nutrition results'!O8</f>
        <v>9.0909090909090912E-2</v>
      </c>
      <c r="D3" s="24">
        <f>'Alcohol results'!O8</f>
        <v>0.12121212121212122</v>
      </c>
      <c r="E3" s="24">
        <f>'Physical activity'!O8</f>
        <v>1.5151515151515152E-2</v>
      </c>
    </row>
    <row r="4" spans="1:5" x14ac:dyDescent="0.2">
      <c r="A4" s="25" t="s">
        <v>828</v>
      </c>
      <c r="B4" s="24">
        <f>'Smoking results'!O9</f>
        <v>0.81818181818181823</v>
      </c>
      <c r="C4" s="24">
        <f>'Nutrition results'!O9</f>
        <v>0.87878787878787878</v>
      </c>
      <c r="D4" s="24">
        <f>'Alcohol results'!O9</f>
        <v>0.83333333333333337</v>
      </c>
      <c r="E4" s="24">
        <f>'Physical activity'!O9</f>
        <v>0.98484848484848486</v>
      </c>
    </row>
    <row r="5" spans="1:5" x14ac:dyDescent="0.2">
      <c r="A5" s="15"/>
      <c r="B5" s="24"/>
      <c r="C5" s="24"/>
      <c r="D5" s="24"/>
      <c r="E5" s="24"/>
    </row>
    <row r="6" spans="1:5" s="27" customFormat="1" x14ac:dyDescent="0.2">
      <c r="A6" s="26"/>
    </row>
    <row r="7" spans="1:5" s="27" customFormat="1" x14ac:dyDescent="0.2">
      <c r="A7" s="28"/>
    </row>
    <row r="33" spans="1:8" x14ac:dyDescent="0.2">
      <c r="A33" t="s">
        <v>830</v>
      </c>
      <c r="H33" t="s">
        <v>829</v>
      </c>
    </row>
    <row r="34" spans="1:8" x14ac:dyDescent="0.2">
      <c r="A34" t="s">
        <v>831</v>
      </c>
      <c r="E34" t="s">
        <v>835</v>
      </c>
      <c r="H34">
        <v>2E-3</v>
      </c>
    </row>
    <row r="35" spans="1:8" x14ac:dyDescent="0.2">
      <c r="E35" t="s">
        <v>836</v>
      </c>
      <c r="H35">
        <v>1.4E-2</v>
      </c>
    </row>
    <row r="36" spans="1:8" x14ac:dyDescent="0.2">
      <c r="E36" t="s">
        <v>837</v>
      </c>
      <c r="H36">
        <v>4.0000000000000001E-3</v>
      </c>
    </row>
  </sheetData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>
      <selection activeCell="A6" sqref="A6:XFD7"/>
    </sheetView>
  </sheetViews>
  <sheetFormatPr defaultRowHeight="12.75" x14ac:dyDescent="0.2"/>
  <cols>
    <col min="1" max="1" width="18" customWidth="1"/>
  </cols>
  <sheetData>
    <row r="1" spans="1:5" x14ac:dyDescent="0.2">
      <c r="B1" s="9" t="s">
        <v>800</v>
      </c>
      <c r="C1" s="9" t="s">
        <v>801</v>
      </c>
      <c r="D1" s="9" t="s">
        <v>824</v>
      </c>
      <c r="E1" s="9" t="s">
        <v>825</v>
      </c>
    </row>
    <row r="2" spans="1:5" x14ac:dyDescent="0.2">
      <c r="A2" s="25" t="s">
        <v>826</v>
      </c>
      <c r="B2" s="24">
        <f>'Smoking results'!P7</f>
        <v>3.0303030303030304E-2</v>
      </c>
      <c r="C2" s="24">
        <f>'Nutrition results'!P7</f>
        <v>0</v>
      </c>
      <c r="D2" s="24">
        <f>'Alcohol results'!P7</f>
        <v>1.5151515151515152E-2</v>
      </c>
      <c r="E2" s="24">
        <f>'Physical activity'!P7</f>
        <v>1.5151515151515152E-2</v>
      </c>
    </row>
    <row r="3" spans="1:5" x14ac:dyDescent="0.2">
      <c r="A3" s="25" t="s">
        <v>827</v>
      </c>
      <c r="B3" s="24">
        <f>'Smoking results'!P8</f>
        <v>6.0606060606060608E-2</v>
      </c>
      <c r="C3" s="24">
        <f>'Nutrition results'!P8</f>
        <v>1.5151515151515152E-2</v>
      </c>
      <c r="D3" s="24">
        <f>'Alcohol results'!P8</f>
        <v>3.0303030303030304E-2</v>
      </c>
      <c r="E3" s="24">
        <f>'Physical activity'!P8</f>
        <v>1.5151515151515152E-2</v>
      </c>
    </row>
    <row r="4" spans="1:5" x14ac:dyDescent="0.2">
      <c r="A4" s="25" t="s">
        <v>828</v>
      </c>
      <c r="B4" s="24">
        <f>'Smoking results'!P9</f>
        <v>0.90909090909090906</v>
      </c>
      <c r="C4" s="24">
        <f>'Nutrition results'!P9</f>
        <v>0.98484848484848486</v>
      </c>
      <c r="D4" s="24">
        <f>'Alcohol results'!P9</f>
        <v>0.95454545454545459</v>
      </c>
      <c r="E4" s="24">
        <f>'Physical activity'!P9</f>
        <v>0.96969696969696972</v>
      </c>
    </row>
    <row r="5" spans="1:5" x14ac:dyDescent="0.2">
      <c r="A5" s="15"/>
      <c r="B5" s="24"/>
      <c r="C5" s="24"/>
      <c r="D5" s="24"/>
      <c r="E5" s="24"/>
    </row>
    <row r="6" spans="1:5" s="27" customFormat="1" x14ac:dyDescent="0.2">
      <c r="A6" s="26"/>
    </row>
    <row r="7" spans="1:5" s="27" customFormat="1" x14ac:dyDescent="0.2">
      <c r="A7" s="28"/>
    </row>
    <row r="33" spans="1:8" x14ac:dyDescent="0.2">
      <c r="A33" t="s">
        <v>830</v>
      </c>
      <c r="H33">
        <v>4.7E-2</v>
      </c>
    </row>
    <row r="34" spans="1:8" x14ac:dyDescent="0.2">
      <c r="A34" t="s">
        <v>831</v>
      </c>
      <c r="E34" t="s">
        <v>838</v>
      </c>
      <c r="H34">
        <v>0.02</v>
      </c>
    </row>
    <row r="35" spans="1:8" x14ac:dyDescent="0.2">
      <c r="E35" t="s">
        <v>839</v>
      </c>
      <c r="H35">
        <v>0.25700000000000001</v>
      </c>
    </row>
    <row r="36" spans="1:8" x14ac:dyDescent="0.2">
      <c r="E36" t="s">
        <v>840</v>
      </c>
      <c r="H36">
        <v>0.317</v>
      </c>
    </row>
  </sheetData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>
      <selection activeCell="A6" sqref="A6:XFD7"/>
    </sheetView>
  </sheetViews>
  <sheetFormatPr defaultRowHeight="12.75" x14ac:dyDescent="0.2"/>
  <cols>
    <col min="1" max="1" width="17" customWidth="1"/>
  </cols>
  <sheetData>
    <row r="1" spans="1:5" x14ac:dyDescent="0.2">
      <c r="B1" s="9" t="s">
        <v>800</v>
      </c>
      <c r="C1" s="9" t="s">
        <v>801</v>
      </c>
      <c r="D1" s="9" t="s">
        <v>824</v>
      </c>
      <c r="E1" s="9" t="s">
        <v>825</v>
      </c>
    </row>
    <row r="2" spans="1:5" x14ac:dyDescent="0.2">
      <c r="A2" s="25" t="s">
        <v>826</v>
      </c>
      <c r="B2" s="24">
        <f>'Smoking results'!Q7</f>
        <v>1.5151515151515152E-2</v>
      </c>
      <c r="C2" s="24">
        <f>'Nutrition results'!Q7</f>
        <v>0</v>
      </c>
      <c r="D2" s="24">
        <f>'Alcohol results'!Q7</f>
        <v>0</v>
      </c>
      <c r="E2" s="24">
        <f>'Physical activity'!Q7</f>
        <v>1.5151515151515152E-2</v>
      </c>
    </row>
    <row r="3" spans="1:5" x14ac:dyDescent="0.2">
      <c r="A3" s="25" t="s">
        <v>827</v>
      </c>
      <c r="B3" s="24">
        <f>'Smoking results'!Q8</f>
        <v>0.10606060606060606</v>
      </c>
      <c r="C3" s="24">
        <f>'Nutrition results'!Q8</f>
        <v>0</v>
      </c>
      <c r="D3" s="24">
        <f>'Alcohol results'!Q8</f>
        <v>1.5151515151515152E-2</v>
      </c>
      <c r="E3" s="24">
        <f>'Physical activity'!Q8</f>
        <v>9.0909090909090912E-2</v>
      </c>
    </row>
    <row r="4" spans="1:5" x14ac:dyDescent="0.2">
      <c r="A4" s="25" t="s">
        <v>828</v>
      </c>
      <c r="B4" s="24">
        <f>'Smoking results'!Q9</f>
        <v>0.87878787878787878</v>
      </c>
      <c r="C4" s="24">
        <f>'Nutrition results'!Q9</f>
        <v>1</v>
      </c>
      <c r="D4" s="24">
        <f>'Alcohol results'!Q9</f>
        <v>0.98484848484848486</v>
      </c>
      <c r="E4" s="24">
        <f>'Physical activity'!Q9</f>
        <v>0.89393939393939392</v>
      </c>
    </row>
    <row r="5" spans="1:5" x14ac:dyDescent="0.2">
      <c r="A5" s="15"/>
      <c r="B5" s="24"/>
      <c r="C5" s="24"/>
      <c r="D5" s="24"/>
      <c r="E5" s="24"/>
    </row>
    <row r="6" spans="1:5" s="27" customFormat="1" x14ac:dyDescent="0.2">
      <c r="A6" s="26"/>
    </row>
    <row r="7" spans="1:5" s="27" customFormat="1" x14ac:dyDescent="0.2">
      <c r="A7" s="28"/>
    </row>
    <row r="33" spans="1:8" x14ac:dyDescent="0.2">
      <c r="A33" t="s">
        <v>830</v>
      </c>
      <c r="H33" t="s">
        <v>829</v>
      </c>
    </row>
    <row r="34" spans="1:8" x14ac:dyDescent="0.2">
      <c r="A34" t="s">
        <v>831</v>
      </c>
      <c r="E34" t="s">
        <v>838</v>
      </c>
      <c r="H34">
        <v>7.0000000000000001E-3</v>
      </c>
    </row>
    <row r="35" spans="1:8" x14ac:dyDescent="0.2">
      <c r="E35" t="s">
        <v>839</v>
      </c>
      <c r="H35">
        <v>0.317</v>
      </c>
    </row>
    <row r="36" spans="1:8" x14ac:dyDescent="0.2">
      <c r="E36" t="s">
        <v>840</v>
      </c>
      <c r="H36">
        <v>1.0999999999999999E-2</v>
      </c>
    </row>
  </sheetData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>
      <selection activeCell="A6" sqref="A6:XFD6"/>
    </sheetView>
  </sheetViews>
  <sheetFormatPr defaultRowHeight="12.75" x14ac:dyDescent="0.2"/>
  <cols>
    <col min="1" max="1" width="21.140625" customWidth="1"/>
  </cols>
  <sheetData>
    <row r="1" spans="1:5" x14ac:dyDescent="0.2">
      <c r="B1" s="9" t="s">
        <v>800</v>
      </c>
      <c r="C1" s="9" t="s">
        <v>801</v>
      </c>
      <c r="D1" s="9" t="s">
        <v>824</v>
      </c>
      <c r="E1" s="9" t="s">
        <v>825</v>
      </c>
    </row>
    <row r="2" spans="1:5" x14ac:dyDescent="0.2">
      <c r="A2" s="25" t="s">
        <v>826</v>
      </c>
      <c r="B2" s="24">
        <f>'Smoking results'!R7</f>
        <v>3.0303030303030304E-2</v>
      </c>
      <c r="C2" s="24">
        <f>'Nutrition results'!R7</f>
        <v>6.0606060606060608E-2</v>
      </c>
      <c r="D2" s="24">
        <f>'Alcohol results'!R7</f>
        <v>6.0606060606060608E-2</v>
      </c>
      <c r="E2" s="24">
        <f>'Physical activity'!R7</f>
        <v>6.0606060606060608E-2</v>
      </c>
    </row>
    <row r="3" spans="1:5" x14ac:dyDescent="0.2">
      <c r="A3" s="25" t="s">
        <v>827</v>
      </c>
      <c r="B3" s="24">
        <f>'Smoking results'!R8</f>
        <v>1.5151515151515152E-2</v>
      </c>
      <c r="C3" s="24">
        <f>'Nutrition results'!R8</f>
        <v>0.13636363636363635</v>
      </c>
      <c r="D3" s="24">
        <f>'Alcohol results'!R8</f>
        <v>0.16666666666666666</v>
      </c>
      <c r="E3" s="24">
        <f>'Physical activity'!R8</f>
        <v>0.15151515151515152</v>
      </c>
    </row>
    <row r="4" spans="1:5" x14ac:dyDescent="0.2">
      <c r="A4" s="25" t="s">
        <v>828</v>
      </c>
      <c r="B4" s="24">
        <f>'Smoking results'!R9</f>
        <v>0.95454545454545459</v>
      </c>
      <c r="C4" s="24">
        <f>'Nutrition results'!R9</f>
        <v>0.80303030303030298</v>
      </c>
      <c r="D4" s="24">
        <f>'Alcohol results'!R9</f>
        <v>0.77272727272727271</v>
      </c>
      <c r="E4" s="24">
        <f>'Physical activity'!R9</f>
        <v>0.78787878787878785</v>
      </c>
    </row>
    <row r="5" spans="1:5" x14ac:dyDescent="0.2">
      <c r="A5" s="15"/>
      <c r="B5" s="24"/>
      <c r="C5" s="24"/>
      <c r="D5" s="24"/>
      <c r="E5" s="24"/>
    </row>
    <row r="6" spans="1:5" s="27" customFormat="1" x14ac:dyDescent="0.2">
      <c r="A6" s="26"/>
      <c r="B6" s="29"/>
      <c r="C6" s="29"/>
      <c r="D6" s="29"/>
      <c r="E6" s="29"/>
    </row>
    <row r="7" spans="1:5" x14ac:dyDescent="0.2">
      <c r="A7" s="15"/>
      <c r="B7" s="24"/>
      <c r="C7" s="24"/>
      <c r="D7" s="24"/>
      <c r="E7" s="24"/>
    </row>
    <row r="33" spans="1:8" x14ac:dyDescent="0.2">
      <c r="A33" t="s">
        <v>830</v>
      </c>
      <c r="H33" t="s">
        <v>829</v>
      </c>
    </row>
    <row r="34" spans="1:8" x14ac:dyDescent="0.2">
      <c r="A34" t="s">
        <v>831</v>
      </c>
      <c r="E34" t="s">
        <v>832</v>
      </c>
      <c r="H34">
        <v>1E-3</v>
      </c>
    </row>
    <row r="35" spans="1:8" x14ac:dyDescent="0.2">
      <c r="E35" t="s">
        <v>833</v>
      </c>
      <c r="H35" t="s">
        <v>829</v>
      </c>
    </row>
    <row r="36" spans="1:8" x14ac:dyDescent="0.2">
      <c r="E36" t="s">
        <v>834</v>
      </c>
      <c r="H36">
        <v>1E-3</v>
      </c>
    </row>
  </sheetData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>
      <selection activeCell="A6" sqref="A6:XFD7"/>
    </sheetView>
  </sheetViews>
  <sheetFormatPr defaultRowHeight="12.75" x14ac:dyDescent="0.2"/>
  <cols>
    <col min="1" max="1" width="21.5703125" customWidth="1"/>
  </cols>
  <sheetData>
    <row r="1" spans="1:5" x14ac:dyDescent="0.2">
      <c r="B1" s="9" t="s">
        <v>800</v>
      </c>
      <c r="C1" s="9" t="s">
        <v>801</v>
      </c>
      <c r="D1" s="9" t="s">
        <v>824</v>
      </c>
      <c r="E1" s="9" t="s">
        <v>825</v>
      </c>
    </row>
    <row r="2" spans="1:5" x14ac:dyDescent="0.2">
      <c r="A2" s="25" t="s">
        <v>826</v>
      </c>
      <c r="B2" s="24">
        <f>'Smoking results'!S7</f>
        <v>0</v>
      </c>
      <c r="C2" s="24">
        <f>'Nutrition results'!S7</f>
        <v>4.6153846153846156E-2</v>
      </c>
      <c r="D2" s="24">
        <f>'Alcohol results'!S7</f>
        <v>4.6875E-2</v>
      </c>
      <c r="E2" s="24">
        <f>'Physical activity'!S7</f>
        <v>1.5384615384615385E-2</v>
      </c>
    </row>
    <row r="3" spans="1:5" x14ac:dyDescent="0.2">
      <c r="A3" s="25" t="s">
        <v>827</v>
      </c>
      <c r="B3" s="24">
        <f>'Smoking results'!S8</f>
        <v>0</v>
      </c>
      <c r="C3" s="24">
        <f>'Nutrition results'!S8</f>
        <v>0.1076923076923077</v>
      </c>
      <c r="D3" s="24">
        <f>'Alcohol results'!S8</f>
        <v>0.140625</v>
      </c>
      <c r="E3" s="24">
        <f>'Physical activity'!S8</f>
        <v>6.1538461538461542E-2</v>
      </c>
    </row>
    <row r="4" spans="1:5" x14ac:dyDescent="0.2">
      <c r="A4" s="25" t="s">
        <v>828</v>
      </c>
      <c r="B4" s="24">
        <f>'Smoking results'!S9</f>
        <v>1</v>
      </c>
      <c r="C4" s="24">
        <f>'Nutrition results'!S9</f>
        <v>0.84615384615384615</v>
      </c>
      <c r="D4" s="24">
        <f>'Alcohol results'!S9</f>
        <v>0.8125</v>
      </c>
      <c r="E4" s="24">
        <f>'Physical activity'!S9</f>
        <v>0.92307692307692313</v>
      </c>
    </row>
    <row r="5" spans="1:5" x14ac:dyDescent="0.2">
      <c r="A5" s="15"/>
      <c r="B5" s="24"/>
      <c r="C5" s="24"/>
      <c r="D5" s="24"/>
      <c r="E5" s="24"/>
    </row>
    <row r="6" spans="1:5" s="27" customFormat="1" x14ac:dyDescent="0.2">
      <c r="A6" s="26"/>
    </row>
    <row r="7" spans="1:5" s="27" customFormat="1" x14ac:dyDescent="0.2">
      <c r="A7" s="28"/>
    </row>
    <row r="33" spans="1:8" x14ac:dyDescent="0.2">
      <c r="A33" t="s">
        <v>830</v>
      </c>
      <c r="H33" t="s">
        <v>829</v>
      </c>
    </row>
    <row r="34" spans="1:8" x14ac:dyDescent="0.2">
      <c r="A34" t="s">
        <v>831</v>
      </c>
      <c r="E34" t="s">
        <v>832</v>
      </c>
      <c r="H34">
        <v>4.0000000000000001E-3</v>
      </c>
    </row>
    <row r="35" spans="1:8" x14ac:dyDescent="0.2">
      <c r="E35" t="s">
        <v>833</v>
      </c>
      <c r="H35">
        <v>1E-3</v>
      </c>
    </row>
    <row r="36" spans="1:8" x14ac:dyDescent="0.2">
      <c r="E36" t="s">
        <v>834</v>
      </c>
      <c r="H36">
        <v>3.4000000000000002E-2</v>
      </c>
    </row>
  </sheetData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workbookViewId="0">
      <selection activeCell="A6" sqref="A6:XFD6"/>
    </sheetView>
  </sheetViews>
  <sheetFormatPr defaultRowHeight="12.75" x14ac:dyDescent="0.2"/>
  <cols>
    <col min="1" max="1" width="22.140625" customWidth="1"/>
  </cols>
  <sheetData>
    <row r="1" spans="1:5" x14ac:dyDescent="0.2">
      <c r="B1" s="9" t="s">
        <v>800</v>
      </c>
      <c r="C1" s="9" t="s">
        <v>801</v>
      </c>
      <c r="D1" s="9" t="s">
        <v>824</v>
      </c>
      <c r="E1" s="9" t="s">
        <v>825</v>
      </c>
    </row>
    <row r="2" spans="1:5" x14ac:dyDescent="0.2">
      <c r="A2" s="25" t="s">
        <v>826</v>
      </c>
      <c r="B2" s="24">
        <f>'Smoking results'!T7</f>
        <v>9.0909090909090912E-2</v>
      </c>
      <c r="C2" s="24">
        <f>'Nutrition results'!T7</f>
        <v>6.0606060606060608E-2</v>
      </c>
      <c r="D2" s="24">
        <f>'Alcohol results'!T7</f>
        <v>6.0606060606060608E-2</v>
      </c>
      <c r="E2" s="24">
        <f>'Physical activity'!T7</f>
        <v>3.0303030303030304E-2</v>
      </c>
    </row>
    <row r="3" spans="1:5" x14ac:dyDescent="0.2">
      <c r="A3" s="25" t="s">
        <v>827</v>
      </c>
      <c r="B3" s="24">
        <f>'Smoking results'!T8</f>
        <v>7.575757575757576E-2</v>
      </c>
      <c r="C3" s="24">
        <f>'Nutrition results'!T8</f>
        <v>9.0909090909090912E-2</v>
      </c>
      <c r="D3" s="24">
        <f>'Alcohol results'!T8</f>
        <v>7.575757575757576E-2</v>
      </c>
      <c r="E3" s="24">
        <f>'Physical activity'!T8</f>
        <v>9.0909090909090912E-2</v>
      </c>
    </row>
    <row r="4" spans="1:5" x14ac:dyDescent="0.2">
      <c r="A4" s="25" t="s">
        <v>828</v>
      </c>
      <c r="B4" s="24">
        <f>'Smoking results'!T9</f>
        <v>0.83333333333333337</v>
      </c>
      <c r="C4" s="24">
        <f>'Nutrition results'!T9</f>
        <v>0.84848484848484851</v>
      </c>
      <c r="D4" s="24">
        <f>'Alcohol results'!T9</f>
        <v>0.86363636363636365</v>
      </c>
      <c r="E4" s="24">
        <f>'Physical activity'!T9</f>
        <v>0.87878787878787878</v>
      </c>
    </row>
    <row r="5" spans="1:5" x14ac:dyDescent="0.2">
      <c r="A5" s="15"/>
      <c r="B5" s="24"/>
      <c r="C5" s="24"/>
      <c r="D5" s="24"/>
      <c r="E5" s="24"/>
    </row>
    <row r="6" spans="1:5" s="27" customFormat="1" x14ac:dyDescent="0.2">
      <c r="A6" s="26"/>
      <c r="B6" s="29"/>
      <c r="C6" s="29"/>
      <c r="D6" s="29"/>
      <c r="E6" s="29"/>
    </row>
    <row r="7" spans="1:5" x14ac:dyDescent="0.2">
      <c r="A7" s="15"/>
      <c r="B7" s="24"/>
      <c r="C7" s="24"/>
      <c r="D7" s="24"/>
      <c r="E7" s="24"/>
    </row>
    <row r="33" spans="1:8" x14ac:dyDescent="0.2">
      <c r="A33" t="s">
        <v>830</v>
      </c>
      <c r="H33">
        <v>5.0999999999999997E-2</v>
      </c>
    </row>
  </sheetData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>
      <selection activeCell="A6" sqref="A6:XFD6"/>
    </sheetView>
  </sheetViews>
  <sheetFormatPr defaultRowHeight="12.75" x14ac:dyDescent="0.2"/>
  <cols>
    <col min="1" max="1" width="21.28515625" customWidth="1"/>
  </cols>
  <sheetData>
    <row r="1" spans="1:5" x14ac:dyDescent="0.2">
      <c r="B1" s="9" t="s">
        <v>800</v>
      </c>
      <c r="C1" s="9" t="s">
        <v>801</v>
      </c>
      <c r="D1" s="9" t="s">
        <v>824</v>
      </c>
      <c r="E1" s="9" t="s">
        <v>825</v>
      </c>
    </row>
    <row r="2" spans="1:5" x14ac:dyDescent="0.2">
      <c r="A2" s="25" t="s">
        <v>826</v>
      </c>
      <c r="B2" s="24">
        <f>'Smoking results'!U7</f>
        <v>4.5454545454545456E-2</v>
      </c>
      <c r="C2" s="24">
        <f>'Nutrition results'!U7</f>
        <v>1.5151515151515152E-2</v>
      </c>
      <c r="D2" s="24">
        <f>'Alcohol results'!U7</f>
        <v>3.0303030303030304E-2</v>
      </c>
      <c r="E2" s="24">
        <f>'Physical activity'!U7</f>
        <v>7.575757575757576E-2</v>
      </c>
    </row>
    <row r="3" spans="1:5" x14ac:dyDescent="0.2">
      <c r="A3" s="25" t="s">
        <v>827</v>
      </c>
      <c r="B3" s="24">
        <f>'Smoking results'!U8</f>
        <v>0.33333333333333331</v>
      </c>
      <c r="C3" s="24">
        <f>'Nutrition results'!U8</f>
        <v>0.19696969696969696</v>
      </c>
      <c r="D3" s="24">
        <f>'Alcohol results'!U8</f>
        <v>0.18181818181818182</v>
      </c>
      <c r="E3" s="24">
        <f>'Physical activity'!U8</f>
        <v>0.30303030303030304</v>
      </c>
    </row>
    <row r="4" spans="1:5" x14ac:dyDescent="0.2">
      <c r="A4" s="25" t="s">
        <v>828</v>
      </c>
      <c r="B4" s="24">
        <f>'Smoking results'!U9</f>
        <v>0.62121212121212122</v>
      </c>
      <c r="C4" s="24">
        <f>'Nutrition results'!U9</f>
        <v>0.78787878787878785</v>
      </c>
      <c r="D4" s="24">
        <f>'Alcohol results'!U9</f>
        <v>0.78787878787878785</v>
      </c>
      <c r="E4" s="24">
        <f>'Physical activity'!U9</f>
        <v>0.62121212121212122</v>
      </c>
    </row>
    <row r="5" spans="1:5" x14ac:dyDescent="0.2">
      <c r="A5" s="15"/>
      <c r="B5" s="24"/>
      <c r="C5" s="24"/>
      <c r="D5" s="24"/>
      <c r="E5" s="24"/>
    </row>
    <row r="6" spans="1:5" s="27" customFormat="1" x14ac:dyDescent="0.2">
      <c r="A6" s="26"/>
      <c r="B6" s="29"/>
      <c r="C6" s="29"/>
      <c r="D6" s="29"/>
      <c r="E6" s="29"/>
    </row>
    <row r="7" spans="1:5" x14ac:dyDescent="0.2">
      <c r="A7" s="15"/>
      <c r="B7" s="24"/>
      <c r="C7" s="24"/>
      <c r="D7" s="24"/>
      <c r="E7" s="24"/>
    </row>
    <row r="33" spans="1:8" x14ac:dyDescent="0.2">
      <c r="A33" t="s">
        <v>830</v>
      </c>
      <c r="H33" t="s">
        <v>829</v>
      </c>
    </row>
    <row r="34" spans="1:8" x14ac:dyDescent="0.2">
      <c r="A34" t="s">
        <v>831</v>
      </c>
      <c r="E34" t="s">
        <v>838</v>
      </c>
      <c r="H34">
        <v>1E-3</v>
      </c>
    </row>
    <row r="35" spans="1:8" x14ac:dyDescent="0.2">
      <c r="E35" t="s">
        <v>839</v>
      </c>
      <c r="H35">
        <v>0.76300000000000001</v>
      </c>
    </row>
    <row r="36" spans="1:8" x14ac:dyDescent="0.2">
      <c r="E36" t="s">
        <v>840</v>
      </c>
      <c r="H36">
        <v>1E-3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"/>
  <sheetViews>
    <sheetView workbookViewId="0">
      <selection activeCell="E5" sqref="E5"/>
    </sheetView>
  </sheetViews>
  <sheetFormatPr defaultRowHeight="12.75" x14ac:dyDescent="0.2"/>
  <cols>
    <col min="1" max="1" width="16.28515625" style="14" customWidth="1"/>
    <col min="2" max="21" width="11.7109375" style="14" customWidth="1"/>
    <col min="22" max="16384" width="9.140625" style="14"/>
  </cols>
  <sheetData>
    <row r="1" spans="1:24" x14ac:dyDescent="0.2">
      <c r="A1" s="13" t="s">
        <v>803</v>
      </c>
    </row>
    <row r="2" spans="1:24" x14ac:dyDescent="0.2">
      <c r="B2" s="16" t="s">
        <v>804</v>
      </c>
      <c r="C2" s="16" t="s">
        <v>805</v>
      </c>
      <c r="D2" s="16" t="s">
        <v>806</v>
      </c>
      <c r="E2" s="16" t="s">
        <v>807</v>
      </c>
      <c r="F2" s="16" t="s">
        <v>808</v>
      </c>
      <c r="G2" s="16" t="s">
        <v>809</v>
      </c>
      <c r="H2" s="16" t="s">
        <v>810</v>
      </c>
      <c r="I2" s="16" t="s">
        <v>811</v>
      </c>
      <c r="J2" s="16" t="s">
        <v>812</v>
      </c>
      <c r="K2" s="16" t="s">
        <v>813</v>
      </c>
      <c r="L2" s="16" t="s">
        <v>814</v>
      </c>
      <c r="M2" s="16" t="s">
        <v>815</v>
      </c>
      <c r="N2" s="16" t="s">
        <v>816</v>
      </c>
      <c r="O2" s="16" t="s">
        <v>817</v>
      </c>
      <c r="P2" s="16" t="s">
        <v>818</v>
      </c>
      <c r="Q2" s="16" t="s">
        <v>819</v>
      </c>
      <c r="R2" s="16" t="s">
        <v>820</v>
      </c>
      <c r="S2" s="16" t="s">
        <v>821</v>
      </c>
      <c r="T2" s="16" t="s">
        <v>822</v>
      </c>
      <c r="U2" s="16" t="s">
        <v>823</v>
      </c>
    </row>
    <row r="3" spans="1:24" x14ac:dyDescent="0.2">
      <c r="A3" s="25" t="s">
        <v>826</v>
      </c>
      <c r="B3" s="14">
        <f>COUNTIF(Data!DU$2:DU$67,'Smoking results'!$A3)</f>
        <v>1</v>
      </c>
      <c r="C3" s="14">
        <f>COUNTIF(Data!DV$2:DV$67,'Smoking results'!$A3)</f>
        <v>5</v>
      </c>
      <c r="D3" s="14">
        <f>COUNTIF(Data!DW$2:DW$67,'Smoking results'!$A3)</f>
        <v>8</v>
      </c>
      <c r="E3" s="14">
        <f>COUNTIF(Data!DX$2:DX$67,'Smoking results'!$A3)</f>
        <v>2</v>
      </c>
      <c r="F3" s="14">
        <f>COUNTIF(Data!DY$2:DY$67,'Smoking results'!$A3)</f>
        <v>12</v>
      </c>
      <c r="G3" s="14">
        <f>COUNTIF(Data!DZ$2:DZ$67,'Smoking results'!$A3)</f>
        <v>3</v>
      </c>
      <c r="H3" s="14">
        <f>COUNTIF(Data!EA$2:EA$67,'Smoking results'!$A3)</f>
        <v>10</v>
      </c>
      <c r="I3" s="14">
        <f>COUNTIF(Data!EB$2:EB$67,'Smoking results'!$A3)</f>
        <v>17</v>
      </c>
      <c r="J3" s="14">
        <f>COUNTIF(Data!EC$2:EC$67,'Smoking results'!$A3)</f>
        <v>4</v>
      </c>
      <c r="K3" s="14">
        <f>COUNTIF(Data!ED$2:ED$67,'Smoking results'!$A3)</f>
        <v>7</v>
      </c>
      <c r="L3" s="14">
        <f>COUNTIF(Data!EE$2:EE$67,'Smoking results'!$A3)</f>
        <v>0</v>
      </c>
      <c r="M3" s="14">
        <f>COUNTIF(Data!EF$2:EF$67,'Smoking results'!$A3)</f>
        <v>1</v>
      </c>
      <c r="N3" s="14">
        <f>COUNTIF(Data!EG$2:EG$67,'Smoking results'!$A3)</f>
        <v>2</v>
      </c>
      <c r="O3" s="14">
        <f>COUNTIF(Data!EH$2:EH$67,'Smoking results'!$A3)</f>
        <v>4</v>
      </c>
      <c r="P3" s="14">
        <f>COUNTIF(Data!EI$2:EI$67,'Smoking results'!$A3)</f>
        <v>2</v>
      </c>
      <c r="Q3" s="14">
        <f>COUNTIF(Data!EJ$2:EJ$67,'Smoking results'!$A3)</f>
        <v>1</v>
      </c>
      <c r="R3" s="14">
        <f>COUNTIF(Data!EK$2:EK$67,'Smoking results'!$A3)</f>
        <v>2</v>
      </c>
      <c r="S3" s="14">
        <f>COUNTIF(Data!EL$2:EL$67,'Smoking results'!$A3)</f>
        <v>0</v>
      </c>
      <c r="T3" s="14">
        <f>COUNTIF(Data!EM$2:EM$67,'Smoking results'!$A3)</f>
        <v>6</v>
      </c>
      <c r="U3" s="14">
        <f>COUNTIF(Data!EN$2:EN$67,'Smoking results'!$A3)</f>
        <v>3</v>
      </c>
      <c r="W3" s="14">
        <f>SUM(B3:U3)</f>
        <v>90</v>
      </c>
      <c r="X3" s="17">
        <f>W3/$W$6</f>
        <v>6.8233510235026537E-2</v>
      </c>
    </row>
    <row r="4" spans="1:24" x14ac:dyDescent="0.2">
      <c r="A4" s="25" t="s">
        <v>827</v>
      </c>
      <c r="B4" s="14">
        <f>COUNTIF(Data!DU$2:DU$67,'Smoking results'!$A4)</f>
        <v>0</v>
      </c>
      <c r="C4" s="14">
        <f>COUNTIF(Data!DV$2:DV$67,'Smoking results'!$A4)</f>
        <v>13</v>
      </c>
      <c r="D4" s="14">
        <f>COUNTIF(Data!DW$2:DW$67,'Smoking results'!$A4)</f>
        <v>11</v>
      </c>
      <c r="E4" s="14">
        <f>COUNTIF(Data!DX$2:DX$67,'Smoking results'!$A4)</f>
        <v>1</v>
      </c>
      <c r="F4" s="14">
        <f>COUNTIF(Data!DY$2:DY$67,'Smoking results'!$A4)</f>
        <v>15</v>
      </c>
      <c r="G4" s="14">
        <f>COUNTIF(Data!DZ$2:DZ$67,'Smoking results'!$A4)</f>
        <v>2</v>
      </c>
      <c r="H4" s="14">
        <f>COUNTIF(Data!EA$2:EA$67,'Smoking results'!$A4)</f>
        <v>18</v>
      </c>
      <c r="I4" s="14">
        <f>COUNTIF(Data!EB$2:EB$67,'Smoking results'!$A4)</f>
        <v>12</v>
      </c>
      <c r="J4" s="14">
        <f>COUNTIF(Data!EC$2:EC$67,'Smoking results'!$A4)</f>
        <v>8</v>
      </c>
      <c r="K4" s="14">
        <f>COUNTIF(Data!ED$2:ED$67,'Smoking results'!$A4)</f>
        <v>11</v>
      </c>
      <c r="L4" s="14">
        <f>COUNTIF(Data!EE$2:EE$67,'Smoking results'!$A4)</f>
        <v>2</v>
      </c>
      <c r="M4" s="14">
        <f>COUNTIF(Data!EF$2:EF$67,'Smoking results'!$A4)</f>
        <v>11</v>
      </c>
      <c r="N4" s="14">
        <f>COUNTIF(Data!EG$2:EG$67,'Smoking results'!$A4)</f>
        <v>3</v>
      </c>
      <c r="O4" s="14">
        <f>COUNTIF(Data!EH$2:EH$67,'Smoking results'!$A4)</f>
        <v>8</v>
      </c>
      <c r="P4" s="14">
        <f>COUNTIF(Data!EI$2:EI$67,'Smoking results'!$A4)</f>
        <v>4</v>
      </c>
      <c r="Q4" s="14">
        <f>COUNTIF(Data!EJ$2:EJ$67,'Smoking results'!$A4)</f>
        <v>7</v>
      </c>
      <c r="R4" s="14">
        <f>COUNTIF(Data!EK$2:EK$67,'Smoking results'!$A4)</f>
        <v>1</v>
      </c>
      <c r="S4" s="14">
        <f>COUNTIF(Data!EL$2:EL$67,'Smoking results'!$A4)</f>
        <v>0</v>
      </c>
      <c r="T4" s="14">
        <f>COUNTIF(Data!EM$2:EM$67,'Smoking results'!$A4)</f>
        <v>5</v>
      </c>
      <c r="U4" s="14">
        <f>COUNTIF(Data!EN$2:EN$67,'Smoking results'!$A4)</f>
        <v>22</v>
      </c>
      <c r="W4" s="14">
        <f t="shared" ref="W4:W5" si="0">SUM(B4:U4)</f>
        <v>154</v>
      </c>
      <c r="X4" s="17">
        <f>W4/$W$6</f>
        <v>0.11675511751326763</v>
      </c>
    </row>
    <row r="5" spans="1:24" x14ac:dyDescent="0.2">
      <c r="A5" s="25" t="s">
        <v>828</v>
      </c>
      <c r="B5" s="14">
        <f>COUNTIF(Data!DU$2:DU$67,'Smoking results'!$A5)</f>
        <v>65</v>
      </c>
      <c r="C5" s="14">
        <f>COUNTIF(Data!DV$2:DV$67,'Smoking results'!$A5)</f>
        <v>48</v>
      </c>
      <c r="D5" s="14">
        <f>COUNTIF(Data!DW$2:DW$67,'Smoking results'!$A5)</f>
        <v>47</v>
      </c>
      <c r="E5" s="14">
        <f>COUNTIF(Data!DX$2:DX$67,'Smoking results'!$A5)</f>
        <v>63</v>
      </c>
      <c r="F5" s="14">
        <f>COUNTIF(Data!DY$2:DY$67,'Smoking results'!$A5)</f>
        <v>39</v>
      </c>
      <c r="G5" s="14">
        <f>COUNTIF(Data!DZ$2:DZ$67,'Smoking results'!$A5)</f>
        <v>61</v>
      </c>
      <c r="H5" s="14">
        <f>COUNTIF(Data!EA$2:EA$67,'Smoking results'!$A5)</f>
        <v>38</v>
      </c>
      <c r="I5" s="14">
        <f>COUNTIF(Data!EB$2:EB$67,'Smoking results'!$A5)</f>
        <v>37</v>
      </c>
      <c r="J5" s="14">
        <f>COUNTIF(Data!EC$2:EC$67,'Smoking results'!$A5)</f>
        <v>54</v>
      </c>
      <c r="K5" s="14">
        <f>COUNTIF(Data!ED$2:ED$67,'Smoking results'!$A5)</f>
        <v>48</v>
      </c>
      <c r="L5" s="14">
        <f>COUNTIF(Data!EE$2:EE$67,'Smoking results'!$A5)</f>
        <v>64</v>
      </c>
      <c r="M5" s="14">
        <f>COUNTIF(Data!EF$2:EF$67,'Smoking results'!$A5)</f>
        <v>54</v>
      </c>
      <c r="N5" s="14">
        <f>COUNTIF(Data!EG$2:EG$67,'Smoking results'!$A5)</f>
        <v>61</v>
      </c>
      <c r="O5" s="14">
        <f>COUNTIF(Data!EH$2:EH$67,'Smoking results'!$A5)</f>
        <v>54</v>
      </c>
      <c r="P5" s="14">
        <f>COUNTIF(Data!EI$2:EI$67,'Smoking results'!$A5)</f>
        <v>60</v>
      </c>
      <c r="Q5" s="14">
        <f>COUNTIF(Data!EJ$2:EJ$67,'Smoking results'!$A5)</f>
        <v>58</v>
      </c>
      <c r="R5" s="14">
        <f>COUNTIF(Data!EK$2:EK$67,'Smoking results'!$A5)</f>
        <v>63</v>
      </c>
      <c r="S5" s="14">
        <f>COUNTIF(Data!EL$2:EL$67,'Smoking results'!$A5)</f>
        <v>65</v>
      </c>
      <c r="T5" s="14">
        <f>COUNTIF(Data!EM$2:EM$67,'Smoking results'!$A5)</f>
        <v>55</v>
      </c>
      <c r="U5" s="14">
        <f>COUNTIF(Data!EN$2:EN$67,'Smoking results'!$A5)</f>
        <v>41</v>
      </c>
      <c r="W5" s="14">
        <f t="shared" si="0"/>
        <v>1075</v>
      </c>
      <c r="X5" s="17">
        <f>W5/$W$6</f>
        <v>0.81501137225170583</v>
      </c>
    </row>
    <row r="6" spans="1:24" x14ac:dyDescent="0.2">
      <c r="W6" s="14">
        <f>SUM(W3:W5)</f>
        <v>1319</v>
      </c>
    </row>
    <row r="7" spans="1:24" x14ac:dyDescent="0.2">
      <c r="A7" s="25" t="s">
        <v>826</v>
      </c>
      <c r="B7" s="17">
        <f>B3/COUNTA(Data!DU$2:DU$67)</f>
        <v>1.5151515151515152E-2</v>
      </c>
      <c r="C7" s="17">
        <f>C3/COUNTA(Data!DV$2:DV$67)</f>
        <v>7.575757575757576E-2</v>
      </c>
      <c r="D7" s="17">
        <f>D3/COUNTA(Data!DW$2:DW$67)</f>
        <v>0.12121212121212122</v>
      </c>
      <c r="E7" s="17">
        <f>E3/COUNTA(Data!DX$2:DX$67)</f>
        <v>3.0303030303030304E-2</v>
      </c>
      <c r="F7" s="17">
        <f>F3/COUNTA(Data!DY$2:DY$67)</f>
        <v>0.18181818181818182</v>
      </c>
      <c r="G7" s="17">
        <f>G3/COUNTA(Data!DZ$2:DZ$67)</f>
        <v>4.5454545454545456E-2</v>
      </c>
      <c r="H7" s="17">
        <f>H3/COUNTA(Data!EA$2:EA$67)</f>
        <v>0.15151515151515152</v>
      </c>
      <c r="I7" s="17">
        <f>I3/COUNTA(Data!EB$2:EB$67)</f>
        <v>0.25757575757575757</v>
      </c>
      <c r="J7" s="17">
        <f>J3/COUNTA(Data!EC$2:EC$67)</f>
        <v>6.0606060606060608E-2</v>
      </c>
      <c r="K7" s="17">
        <f>K3/COUNTA(Data!ED$2:ED$67)</f>
        <v>0.10606060606060606</v>
      </c>
      <c r="L7" s="17">
        <f>L3/COUNTA(Data!EE$2:EE$67)</f>
        <v>0</v>
      </c>
      <c r="M7" s="17">
        <f>M3/COUNTA(Data!EF$2:EF$67)</f>
        <v>1.5151515151515152E-2</v>
      </c>
      <c r="N7" s="17">
        <f>N3/COUNTA(Data!EG$2:EG$67)</f>
        <v>3.0303030303030304E-2</v>
      </c>
      <c r="O7" s="17">
        <f>O3/COUNTA(Data!EH$2:EH$67)</f>
        <v>6.0606060606060608E-2</v>
      </c>
      <c r="P7" s="17">
        <f>P3/COUNTA(Data!EI$2:EI$67)</f>
        <v>3.0303030303030304E-2</v>
      </c>
      <c r="Q7" s="17">
        <f>Q3/COUNTA(Data!EJ$2:EJ$67)</f>
        <v>1.5151515151515152E-2</v>
      </c>
      <c r="R7" s="17">
        <f>R3/COUNTA(Data!EK$2:EK$67)</f>
        <v>3.0303030303030304E-2</v>
      </c>
      <c r="S7" s="17">
        <f>S3/COUNTA(Data!EL$2:EL$67)</f>
        <v>0</v>
      </c>
      <c r="T7" s="17">
        <f>T3/COUNTA(Data!EM$2:EM$67)</f>
        <v>9.0909090909090912E-2</v>
      </c>
      <c r="U7" s="17">
        <f>U3/COUNTA(Data!EN$2:EN$67)</f>
        <v>4.5454545454545456E-2</v>
      </c>
    </row>
    <row r="8" spans="1:24" x14ac:dyDescent="0.2">
      <c r="A8" s="25" t="s">
        <v>827</v>
      </c>
      <c r="B8" s="17">
        <f>B4/COUNTA(Data!DU$2:DU$67)</f>
        <v>0</v>
      </c>
      <c r="C8" s="17">
        <f>C4/COUNTA(Data!DV$2:DV$67)</f>
        <v>0.19696969696969696</v>
      </c>
      <c r="D8" s="17">
        <f>D4/COUNTA(Data!DW$2:DW$67)</f>
        <v>0.16666666666666666</v>
      </c>
      <c r="E8" s="17">
        <f>E4/COUNTA(Data!DX$2:DX$67)</f>
        <v>1.5151515151515152E-2</v>
      </c>
      <c r="F8" s="17">
        <f>F4/COUNTA(Data!DY$2:DY$67)</f>
        <v>0.22727272727272727</v>
      </c>
      <c r="G8" s="17">
        <f>G4/COUNTA(Data!DZ$2:DZ$67)</f>
        <v>3.0303030303030304E-2</v>
      </c>
      <c r="H8" s="17">
        <f>H4/COUNTA(Data!EA$2:EA$67)</f>
        <v>0.27272727272727271</v>
      </c>
      <c r="I8" s="17">
        <f>I4/COUNTA(Data!EB$2:EB$67)</f>
        <v>0.18181818181818182</v>
      </c>
      <c r="J8" s="17">
        <f>J4/COUNTA(Data!EC$2:EC$67)</f>
        <v>0.12121212121212122</v>
      </c>
      <c r="K8" s="17">
        <f>K4/COUNTA(Data!ED$2:ED$67)</f>
        <v>0.16666666666666666</v>
      </c>
      <c r="L8" s="17">
        <f>L4/COUNTA(Data!EE$2:EE$67)</f>
        <v>3.0303030303030304E-2</v>
      </c>
      <c r="M8" s="17">
        <f>M4/COUNTA(Data!EF$2:EF$67)</f>
        <v>0.16666666666666666</v>
      </c>
      <c r="N8" s="17">
        <f>N4/COUNTA(Data!EG$2:EG$67)</f>
        <v>4.5454545454545456E-2</v>
      </c>
      <c r="O8" s="17">
        <f>O4/COUNTA(Data!EH$2:EH$67)</f>
        <v>0.12121212121212122</v>
      </c>
      <c r="P8" s="17">
        <f>P4/COUNTA(Data!EI$2:EI$67)</f>
        <v>6.0606060606060608E-2</v>
      </c>
      <c r="Q8" s="17">
        <f>Q4/COUNTA(Data!EJ$2:EJ$67)</f>
        <v>0.10606060606060606</v>
      </c>
      <c r="R8" s="17">
        <f>R4/COUNTA(Data!EK$2:EK$67)</f>
        <v>1.5151515151515152E-2</v>
      </c>
      <c r="S8" s="17">
        <f>S4/COUNTA(Data!EL$2:EL$67)</f>
        <v>0</v>
      </c>
      <c r="T8" s="17">
        <f>T4/COUNTA(Data!EM$2:EM$67)</f>
        <v>7.575757575757576E-2</v>
      </c>
      <c r="U8" s="17">
        <f>U4/COUNTA(Data!EN$2:EN$67)</f>
        <v>0.33333333333333331</v>
      </c>
    </row>
    <row r="9" spans="1:24" x14ac:dyDescent="0.2">
      <c r="A9" s="25" t="s">
        <v>828</v>
      </c>
      <c r="B9" s="17">
        <f>B5/COUNTA(Data!DU$2:DU$67)</f>
        <v>0.98484848484848486</v>
      </c>
      <c r="C9" s="17">
        <f>C5/COUNTA(Data!DV$2:DV$67)</f>
        <v>0.72727272727272729</v>
      </c>
      <c r="D9" s="17">
        <f>D5/COUNTA(Data!DW$2:DW$67)</f>
        <v>0.71212121212121215</v>
      </c>
      <c r="E9" s="17">
        <f>E5/COUNTA(Data!DX$2:DX$67)</f>
        <v>0.95454545454545459</v>
      </c>
      <c r="F9" s="17">
        <f>F5/COUNTA(Data!DY$2:DY$67)</f>
        <v>0.59090909090909094</v>
      </c>
      <c r="G9" s="17">
        <f>G5/COUNTA(Data!DZ$2:DZ$67)</f>
        <v>0.9242424242424242</v>
      </c>
      <c r="H9" s="17">
        <f>H5/COUNTA(Data!EA$2:EA$67)</f>
        <v>0.5757575757575758</v>
      </c>
      <c r="I9" s="17">
        <f>I5/COUNTA(Data!EB$2:EB$67)</f>
        <v>0.56060606060606055</v>
      </c>
      <c r="J9" s="17">
        <f>J5/COUNTA(Data!EC$2:EC$67)</f>
        <v>0.81818181818181823</v>
      </c>
      <c r="K9" s="17">
        <f>K5/COUNTA(Data!ED$2:ED$67)</f>
        <v>0.72727272727272729</v>
      </c>
      <c r="L9" s="17">
        <f>L5/COUNTA(Data!EE$2:EE$67)</f>
        <v>0.96969696969696972</v>
      </c>
      <c r="M9" s="17">
        <f>M5/COUNTA(Data!EF$2:EF$67)</f>
        <v>0.81818181818181823</v>
      </c>
      <c r="N9" s="17">
        <f>N5/COUNTA(Data!EG$2:EG$67)</f>
        <v>0.9242424242424242</v>
      </c>
      <c r="O9" s="17">
        <f>O5/COUNTA(Data!EH$2:EH$67)</f>
        <v>0.81818181818181823</v>
      </c>
      <c r="P9" s="17">
        <f>P5/COUNTA(Data!EI$2:EI$67)</f>
        <v>0.90909090909090906</v>
      </c>
      <c r="Q9" s="17">
        <f>Q5/COUNTA(Data!EJ$2:EJ$67)</f>
        <v>0.87878787878787878</v>
      </c>
      <c r="R9" s="17">
        <f>R5/COUNTA(Data!EK$2:EK$67)</f>
        <v>0.95454545454545459</v>
      </c>
      <c r="S9" s="17">
        <f>S5/COUNTA(Data!EL$2:EL$67)</f>
        <v>1</v>
      </c>
      <c r="T9" s="17">
        <f>T5/COUNTA(Data!EM$2:EM$67)</f>
        <v>0.83333333333333337</v>
      </c>
      <c r="U9" s="17">
        <f>U5/COUNTA(Data!EN$2:EN$67)</f>
        <v>0.62121212121212122</v>
      </c>
    </row>
    <row r="12" spans="1:24" x14ac:dyDescent="0.2">
      <c r="A12" s="13"/>
    </row>
    <row r="13" spans="1:24" x14ac:dyDescent="0.2">
      <c r="B13" s="18"/>
      <c r="C13" s="18"/>
      <c r="D13" s="18"/>
      <c r="E13" s="18"/>
      <c r="F13" s="18"/>
      <c r="G13" s="18"/>
    </row>
    <row r="14" spans="1:24" x14ac:dyDescent="0.2">
      <c r="A14" s="15"/>
      <c r="B14" s="19"/>
      <c r="C14" s="19"/>
      <c r="D14" s="19"/>
      <c r="E14" s="20"/>
      <c r="F14" s="20"/>
      <c r="G14" s="20"/>
    </row>
    <row r="15" spans="1:24" x14ac:dyDescent="0.2">
      <c r="A15" s="15"/>
      <c r="B15" s="19"/>
      <c r="C15" s="19"/>
      <c r="D15" s="19"/>
      <c r="E15" s="20"/>
      <c r="F15" s="20"/>
      <c r="G15" s="20"/>
    </row>
    <row r="16" spans="1:24" x14ac:dyDescent="0.2">
      <c r="A16" s="15"/>
      <c r="B16" s="19"/>
      <c r="C16" s="19"/>
      <c r="D16" s="19"/>
      <c r="E16" s="20"/>
      <c r="F16" s="20"/>
      <c r="G16" s="2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"/>
  <sheetViews>
    <sheetView workbookViewId="0">
      <selection activeCell="D5" sqref="D5"/>
    </sheetView>
  </sheetViews>
  <sheetFormatPr defaultRowHeight="12.75" x14ac:dyDescent="0.2"/>
  <cols>
    <col min="1" max="1" width="16.28515625" style="14" customWidth="1"/>
    <col min="2" max="21" width="11.7109375" style="14" customWidth="1"/>
    <col min="22" max="16384" width="9.140625" style="14"/>
  </cols>
  <sheetData>
    <row r="1" spans="1:24" x14ac:dyDescent="0.2">
      <c r="A1" s="13" t="s">
        <v>803</v>
      </c>
    </row>
    <row r="2" spans="1:24" x14ac:dyDescent="0.2">
      <c r="B2" s="16" t="s">
        <v>804</v>
      </c>
      <c r="C2" s="16" t="s">
        <v>805</v>
      </c>
      <c r="D2" s="16" t="s">
        <v>806</v>
      </c>
      <c r="E2" s="16" t="s">
        <v>807</v>
      </c>
      <c r="F2" s="16" t="s">
        <v>808</v>
      </c>
      <c r="G2" s="16" t="s">
        <v>809</v>
      </c>
      <c r="H2" s="16" t="s">
        <v>810</v>
      </c>
      <c r="I2" s="16" t="s">
        <v>811</v>
      </c>
      <c r="J2" s="16" t="s">
        <v>812</v>
      </c>
      <c r="K2" s="16" t="s">
        <v>813</v>
      </c>
      <c r="L2" s="16" t="s">
        <v>814</v>
      </c>
      <c r="M2" s="16" t="s">
        <v>815</v>
      </c>
      <c r="N2" s="16" t="s">
        <v>816</v>
      </c>
      <c r="O2" s="16" t="s">
        <v>817</v>
      </c>
      <c r="P2" s="16" t="s">
        <v>818</v>
      </c>
      <c r="Q2" s="16" t="s">
        <v>819</v>
      </c>
      <c r="R2" s="16" t="s">
        <v>820</v>
      </c>
      <c r="S2" s="16" t="s">
        <v>821</v>
      </c>
      <c r="T2" s="16" t="s">
        <v>822</v>
      </c>
      <c r="U2" s="16" t="s">
        <v>823</v>
      </c>
    </row>
    <row r="3" spans="1:24" x14ac:dyDescent="0.2">
      <c r="A3" s="25" t="s">
        <v>826</v>
      </c>
      <c r="B3" s="14">
        <f>COUNTIF(Data!EO$2:EO$67,'Nutrition results'!$A3)</f>
        <v>1</v>
      </c>
      <c r="C3" s="14">
        <f>COUNTIF(Data!EP$2:EP$67,'Nutrition results'!$A3)</f>
        <v>4</v>
      </c>
      <c r="D3" s="14">
        <f>COUNTIF(Data!EQ$2:EQ$67,'Nutrition results'!$A3)</f>
        <v>6</v>
      </c>
      <c r="E3" s="14">
        <f>COUNTIF(Data!ER$2:ER$67,'Nutrition results'!$A3)</f>
        <v>5</v>
      </c>
      <c r="F3" s="14">
        <f>COUNTIF(Data!ES$2:ES$67,'Nutrition results'!$A3)</f>
        <v>11</v>
      </c>
      <c r="G3" s="14">
        <f>COUNTIF(Data!ET$2:ET$67,'Nutrition results'!$A3)</f>
        <v>6</v>
      </c>
      <c r="H3" s="14">
        <f>COUNTIF(Data!EU$2:EU$67,'Nutrition results'!$A3)</f>
        <v>9</v>
      </c>
      <c r="I3" s="14">
        <f>COUNTIF(Data!EV$2:EV$67,'Nutrition results'!$A3)</f>
        <v>17</v>
      </c>
      <c r="J3" s="14">
        <f>COUNTIF(Data!EW$2:EW$67,'Nutrition results'!$A3)</f>
        <v>3</v>
      </c>
      <c r="K3" s="14">
        <f>COUNTIF(Data!EX$2:EX$67,'Nutrition results'!$A3)</f>
        <v>2</v>
      </c>
      <c r="L3" s="14">
        <f>COUNTIF(Data!EY$2:EY$67,'Nutrition results'!$A3)</f>
        <v>0</v>
      </c>
      <c r="M3" s="14">
        <f>COUNTIF(Data!EZ$2:EZ$67,'Nutrition results'!$A3)</f>
        <v>0</v>
      </c>
      <c r="N3" s="14">
        <f>COUNTIF(Data!FA$2:FA$67,'Nutrition results'!$A3)</f>
        <v>0</v>
      </c>
      <c r="O3" s="14">
        <f>COUNTIF(Data!FB$2:FB$67,'Nutrition results'!$A3)</f>
        <v>2</v>
      </c>
      <c r="P3" s="14">
        <f>COUNTIF(Data!FC$2:FC$67,'Nutrition results'!$A3)</f>
        <v>0</v>
      </c>
      <c r="Q3" s="14">
        <f>COUNTIF(Data!FD$2:FD$67,'Nutrition results'!$A3)</f>
        <v>0</v>
      </c>
      <c r="R3" s="14">
        <f>COUNTIF(Data!FE$2:FE$67,'Nutrition results'!$A3)</f>
        <v>4</v>
      </c>
      <c r="S3" s="14">
        <f>COUNTIF(Data!FF$2:FF$67,'Nutrition results'!$A3)</f>
        <v>3</v>
      </c>
      <c r="T3" s="14">
        <f>COUNTIF(Data!FG$2:FG$67,'Nutrition results'!$A3)</f>
        <v>4</v>
      </c>
      <c r="U3" s="14">
        <f>COUNTIF(Data!FH$2:FH$67,'Nutrition results'!$A3)</f>
        <v>1</v>
      </c>
      <c r="W3" s="14">
        <f>SUM(B3:U3)</f>
        <v>78</v>
      </c>
      <c r="X3" s="17">
        <f>W3/$W$6</f>
        <v>5.9135708870356331E-2</v>
      </c>
    </row>
    <row r="4" spans="1:24" x14ac:dyDescent="0.2">
      <c r="A4" s="25" t="s">
        <v>827</v>
      </c>
      <c r="B4" s="14">
        <f>COUNTIF(Data!EO$2:EO$67,'Nutrition results'!$A4)</f>
        <v>2</v>
      </c>
      <c r="C4" s="14">
        <f>COUNTIF(Data!EP$2:EP$67,'Nutrition results'!$A4)</f>
        <v>14</v>
      </c>
      <c r="D4" s="14">
        <f>COUNTIF(Data!EQ$2:EQ$67,'Nutrition results'!$A4)</f>
        <v>13</v>
      </c>
      <c r="E4" s="14">
        <f>COUNTIF(Data!ER$2:ER$67,'Nutrition results'!$A4)</f>
        <v>11</v>
      </c>
      <c r="F4" s="14">
        <f>COUNTIF(Data!ES$2:ES$67,'Nutrition results'!$A4)</f>
        <v>16</v>
      </c>
      <c r="G4" s="14">
        <f>COUNTIF(Data!ET$2:ET$67,'Nutrition results'!$A4)</f>
        <v>6</v>
      </c>
      <c r="H4" s="14">
        <f>COUNTIF(Data!EU$2:EU$67,'Nutrition results'!$A4)</f>
        <v>16</v>
      </c>
      <c r="I4" s="14">
        <f>COUNTIF(Data!EV$2:EV$67,'Nutrition results'!$A4)</f>
        <v>13</v>
      </c>
      <c r="J4" s="14">
        <f>COUNTIF(Data!EW$2:EW$67,'Nutrition results'!$A4)</f>
        <v>9</v>
      </c>
      <c r="K4" s="14">
        <f>COUNTIF(Data!EX$2:EX$67,'Nutrition results'!$A4)</f>
        <v>6</v>
      </c>
      <c r="L4" s="14">
        <f>COUNTIF(Data!EY$2:EY$67,'Nutrition results'!$A4)</f>
        <v>2</v>
      </c>
      <c r="M4" s="14">
        <f>COUNTIF(Data!EZ$2:EZ$67,'Nutrition results'!$A4)</f>
        <v>4</v>
      </c>
      <c r="N4" s="14">
        <f>COUNTIF(Data!FA$2:FA$67,'Nutrition results'!$A4)</f>
        <v>1</v>
      </c>
      <c r="O4" s="14">
        <f>COUNTIF(Data!FB$2:FB$67,'Nutrition results'!$A4)</f>
        <v>6</v>
      </c>
      <c r="P4" s="14">
        <f>COUNTIF(Data!FC$2:FC$67,'Nutrition results'!$A4)</f>
        <v>1</v>
      </c>
      <c r="Q4" s="14">
        <f>COUNTIF(Data!FD$2:FD$67,'Nutrition results'!$A4)</f>
        <v>0</v>
      </c>
      <c r="R4" s="14">
        <f>COUNTIF(Data!FE$2:FE$67,'Nutrition results'!$A4)</f>
        <v>9</v>
      </c>
      <c r="S4" s="14">
        <f>COUNTIF(Data!FF$2:FF$67,'Nutrition results'!$A4)</f>
        <v>7</v>
      </c>
      <c r="T4" s="14">
        <f>COUNTIF(Data!FG$2:FG$67,'Nutrition results'!$A4)</f>
        <v>6</v>
      </c>
      <c r="U4" s="14">
        <f>COUNTIF(Data!FH$2:FH$67,'Nutrition results'!$A4)</f>
        <v>13</v>
      </c>
      <c r="W4" s="14">
        <f t="shared" ref="W4:W5" si="0">SUM(B4:U4)</f>
        <v>155</v>
      </c>
      <c r="X4" s="17">
        <f>W4/$W$6</f>
        <v>0.11751326762699014</v>
      </c>
    </row>
    <row r="5" spans="1:24" x14ac:dyDescent="0.2">
      <c r="A5" s="25" t="s">
        <v>828</v>
      </c>
      <c r="B5" s="14">
        <f>COUNTIF(Data!EO$2:EO$67,'Nutrition results'!$A5)</f>
        <v>63</v>
      </c>
      <c r="C5" s="14">
        <f>COUNTIF(Data!EP$2:EP$67,'Nutrition results'!$A5)</f>
        <v>48</v>
      </c>
      <c r="D5" s="14">
        <f>COUNTIF(Data!EQ$2:EQ$67,'Nutrition results'!$A5)</f>
        <v>47</v>
      </c>
      <c r="E5" s="14">
        <f>COUNTIF(Data!ER$2:ER$67,'Nutrition results'!$A5)</f>
        <v>50</v>
      </c>
      <c r="F5" s="14">
        <f>COUNTIF(Data!ES$2:ES$67,'Nutrition results'!$A5)</f>
        <v>39</v>
      </c>
      <c r="G5" s="14">
        <f>COUNTIF(Data!ET$2:ET$67,'Nutrition results'!$A5)</f>
        <v>54</v>
      </c>
      <c r="H5" s="14">
        <f>COUNTIF(Data!EU$2:EU$67,'Nutrition results'!$A5)</f>
        <v>41</v>
      </c>
      <c r="I5" s="14">
        <f>COUNTIF(Data!EV$2:EV$67,'Nutrition results'!$A5)</f>
        <v>36</v>
      </c>
      <c r="J5" s="14">
        <f>COUNTIF(Data!EW$2:EW$67,'Nutrition results'!$A5)</f>
        <v>54</v>
      </c>
      <c r="K5" s="14">
        <f>COUNTIF(Data!EX$2:EX$67,'Nutrition results'!$A5)</f>
        <v>58</v>
      </c>
      <c r="L5" s="14">
        <f>COUNTIF(Data!EY$2:EY$67,'Nutrition results'!$A5)</f>
        <v>64</v>
      </c>
      <c r="M5" s="14">
        <f>COUNTIF(Data!EZ$2:EZ$67,'Nutrition results'!$A5)</f>
        <v>62</v>
      </c>
      <c r="N5" s="14">
        <f>COUNTIF(Data!FA$2:FA$67,'Nutrition results'!$A5)</f>
        <v>65</v>
      </c>
      <c r="O5" s="14">
        <f>COUNTIF(Data!FB$2:FB$67,'Nutrition results'!$A5)</f>
        <v>58</v>
      </c>
      <c r="P5" s="14">
        <f>COUNTIF(Data!FC$2:FC$67,'Nutrition results'!$A5)</f>
        <v>65</v>
      </c>
      <c r="Q5" s="14">
        <f>COUNTIF(Data!FD$2:FD$67,'Nutrition results'!$A5)</f>
        <v>66</v>
      </c>
      <c r="R5" s="14">
        <f>COUNTIF(Data!FE$2:FE$67,'Nutrition results'!$A5)</f>
        <v>53</v>
      </c>
      <c r="S5" s="14">
        <f>COUNTIF(Data!FF$2:FF$67,'Nutrition results'!$A5)</f>
        <v>55</v>
      </c>
      <c r="T5" s="14">
        <f>COUNTIF(Data!FG$2:FG$67,'Nutrition results'!$A5)</f>
        <v>56</v>
      </c>
      <c r="U5" s="14">
        <f>COUNTIF(Data!FH$2:FH$67,'Nutrition results'!$A5)</f>
        <v>52</v>
      </c>
      <c r="W5" s="14">
        <f t="shared" si="0"/>
        <v>1086</v>
      </c>
      <c r="X5" s="17">
        <f>W5/$W$6</f>
        <v>0.82335102350265355</v>
      </c>
    </row>
    <row r="6" spans="1:24" x14ac:dyDescent="0.2">
      <c r="W6" s="14">
        <f>SUM(W3:W5)</f>
        <v>1319</v>
      </c>
    </row>
    <row r="7" spans="1:24" x14ac:dyDescent="0.2">
      <c r="A7" s="25" t="s">
        <v>826</v>
      </c>
      <c r="B7" s="17">
        <f>B3/COUNTA(Data!EO$2:EO$67)</f>
        <v>1.5151515151515152E-2</v>
      </c>
      <c r="C7" s="17">
        <f>C3/COUNTA(Data!EP$2:EP$67)</f>
        <v>6.0606060606060608E-2</v>
      </c>
      <c r="D7" s="17">
        <f>D3/COUNTA(Data!EQ$2:EQ$67)</f>
        <v>9.0909090909090912E-2</v>
      </c>
      <c r="E7" s="17">
        <f>E3/COUNTA(Data!ER$2:ER$67)</f>
        <v>7.575757575757576E-2</v>
      </c>
      <c r="F7" s="17">
        <f>F3/COUNTA(Data!ES$2:ES$67)</f>
        <v>0.16666666666666666</v>
      </c>
      <c r="G7" s="17">
        <f>G3/COUNTA(Data!ET$2:ET$67)</f>
        <v>9.0909090909090912E-2</v>
      </c>
      <c r="H7" s="17">
        <f>H3/COUNTA(Data!EU$2:EU$67)</f>
        <v>0.13636363636363635</v>
      </c>
      <c r="I7" s="17">
        <f>I3/COUNTA(Data!EV$2:EV$67)</f>
        <v>0.25757575757575757</v>
      </c>
      <c r="J7" s="17">
        <f>J3/COUNTA(Data!EW$2:EW$67)</f>
        <v>4.5454545454545456E-2</v>
      </c>
      <c r="K7" s="17">
        <f>K3/COUNTA(Data!EX$2:EX$67)</f>
        <v>3.0303030303030304E-2</v>
      </c>
      <c r="L7" s="17">
        <f>L3/COUNTA(Data!EY$2:EY$67)</f>
        <v>0</v>
      </c>
      <c r="M7" s="17">
        <f>M3/COUNTA(Data!EZ$2:EZ$67)</f>
        <v>0</v>
      </c>
      <c r="N7" s="17">
        <f>N3/COUNTA(Data!FA$2:FA$67)</f>
        <v>0</v>
      </c>
      <c r="O7" s="17">
        <f>O3/COUNTA(Data!FB$2:FB$67)</f>
        <v>3.0303030303030304E-2</v>
      </c>
      <c r="P7" s="17">
        <f>P3/COUNTA(Data!FC$2:FC$67)</f>
        <v>0</v>
      </c>
      <c r="Q7" s="17">
        <f>Q3/COUNTA(Data!FD$2:FD$67)</f>
        <v>0</v>
      </c>
      <c r="R7" s="17">
        <f>R3/COUNTA(Data!FE$2:FE$67)</f>
        <v>6.0606060606060608E-2</v>
      </c>
      <c r="S7" s="17">
        <f>S3/COUNTA(Data!FF$2:FF$67)</f>
        <v>4.6153846153846156E-2</v>
      </c>
      <c r="T7" s="17">
        <f>T3/COUNTA(Data!FG$2:FG$67)</f>
        <v>6.0606060606060608E-2</v>
      </c>
      <c r="U7" s="17">
        <f>U3/COUNTA(Data!FH$2:FH$67)</f>
        <v>1.5151515151515152E-2</v>
      </c>
    </row>
    <row r="8" spans="1:24" x14ac:dyDescent="0.2">
      <c r="A8" s="25" t="s">
        <v>827</v>
      </c>
      <c r="B8" s="17">
        <f>B4/COUNTA(Data!EO$2:EO$67)</f>
        <v>3.0303030303030304E-2</v>
      </c>
      <c r="C8" s="17">
        <f>C4/COUNTA(Data!EP$2:EP$67)</f>
        <v>0.21212121212121213</v>
      </c>
      <c r="D8" s="17">
        <f>D4/COUNTA(Data!EQ$2:EQ$67)</f>
        <v>0.19696969696969696</v>
      </c>
      <c r="E8" s="17">
        <f>E4/COUNTA(Data!ER$2:ER$67)</f>
        <v>0.16666666666666666</v>
      </c>
      <c r="F8" s="17">
        <f>F4/COUNTA(Data!ES$2:ES$67)</f>
        <v>0.24242424242424243</v>
      </c>
      <c r="G8" s="17">
        <f>G4/COUNTA(Data!ET$2:ET$67)</f>
        <v>9.0909090909090912E-2</v>
      </c>
      <c r="H8" s="17">
        <f>H4/COUNTA(Data!EU$2:EU$67)</f>
        <v>0.24242424242424243</v>
      </c>
      <c r="I8" s="17">
        <f>I4/COUNTA(Data!EV$2:EV$67)</f>
        <v>0.19696969696969696</v>
      </c>
      <c r="J8" s="17">
        <f>J4/COUNTA(Data!EW$2:EW$67)</f>
        <v>0.13636363636363635</v>
      </c>
      <c r="K8" s="17">
        <f>K4/COUNTA(Data!EX$2:EX$67)</f>
        <v>9.0909090909090912E-2</v>
      </c>
      <c r="L8" s="17">
        <f>L4/COUNTA(Data!EY$2:EY$67)</f>
        <v>3.0303030303030304E-2</v>
      </c>
      <c r="M8" s="17">
        <f>M4/COUNTA(Data!EZ$2:EZ$67)</f>
        <v>6.0606060606060608E-2</v>
      </c>
      <c r="N8" s="17">
        <f>N4/COUNTA(Data!FA$2:FA$67)</f>
        <v>1.5151515151515152E-2</v>
      </c>
      <c r="O8" s="17">
        <f>O4/COUNTA(Data!FB$2:FB$67)</f>
        <v>9.0909090909090912E-2</v>
      </c>
      <c r="P8" s="17">
        <f>P4/COUNTA(Data!FC$2:FC$67)</f>
        <v>1.5151515151515152E-2</v>
      </c>
      <c r="Q8" s="17">
        <f>Q4/COUNTA(Data!FD$2:FD$67)</f>
        <v>0</v>
      </c>
      <c r="R8" s="17">
        <f>R4/COUNTA(Data!FE$2:FE$67)</f>
        <v>0.13636363636363635</v>
      </c>
      <c r="S8" s="17">
        <f>S4/COUNTA(Data!FF$2:FF$67)</f>
        <v>0.1076923076923077</v>
      </c>
      <c r="T8" s="17">
        <f>T4/COUNTA(Data!FG$2:FG$67)</f>
        <v>9.0909090909090912E-2</v>
      </c>
      <c r="U8" s="17">
        <f>U4/COUNTA(Data!FH$2:FH$67)</f>
        <v>0.19696969696969696</v>
      </c>
    </row>
    <row r="9" spans="1:24" x14ac:dyDescent="0.2">
      <c r="A9" s="25" t="s">
        <v>828</v>
      </c>
      <c r="B9" s="17">
        <f>B5/COUNTA(Data!EO$2:EO$67)</f>
        <v>0.95454545454545459</v>
      </c>
      <c r="C9" s="17">
        <f>C5/COUNTA(Data!EP$2:EP$67)</f>
        <v>0.72727272727272729</v>
      </c>
      <c r="D9" s="17">
        <f>D5/COUNTA(Data!EQ$2:EQ$67)</f>
        <v>0.71212121212121215</v>
      </c>
      <c r="E9" s="17">
        <f>E5/COUNTA(Data!ER$2:ER$67)</f>
        <v>0.75757575757575757</v>
      </c>
      <c r="F9" s="17">
        <f>F5/COUNTA(Data!ES$2:ES$67)</f>
        <v>0.59090909090909094</v>
      </c>
      <c r="G9" s="17">
        <f>G5/COUNTA(Data!ET$2:ET$67)</f>
        <v>0.81818181818181823</v>
      </c>
      <c r="H9" s="17">
        <f>H5/COUNTA(Data!EU$2:EU$67)</f>
        <v>0.62121212121212122</v>
      </c>
      <c r="I9" s="17">
        <f>I5/COUNTA(Data!EV$2:EV$67)</f>
        <v>0.54545454545454541</v>
      </c>
      <c r="J9" s="17">
        <f>J5/COUNTA(Data!EW$2:EW$67)</f>
        <v>0.81818181818181823</v>
      </c>
      <c r="K9" s="17">
        <f>K5/COUNTA(Data!EX$2:EX$67)</f>
        <v>0.87878787878787878</v>
      </c>
      <c r="L9" s="17">
        <f>L5/COUNTA(Data!EY$2:EY$67)</f>
        <v>0.96969696969696972</v>
      </c>
      <c r="M9" s="17">
        <f>M5/COUNTA(Data!EZ$2:EZ$67)</f>
        <v>0.93939393939393945</v>
      </c>
      <c r="N9" s="17">
        <f>N5/COUNTA(Data!FA$2:FA$67)</f>
        <v>0.98484848484848486</v>
      </c>
      <c r="O9" s="17">
        <f>O5/COUNTA(Data!FB$2:FB$67)</f>
        <v>0.87878787878787878</v>
      </c>
      <c r="P9" s="17">
        <f>P5/COUNTA(Data!FC$2:FC$67)</f>
        <v>0.98484848484848486</v>
      </c>
      <c r="Q9" s="17">
        <f>Q5/COUNTA(Data!FD$2:FD$67)</f>
        <v>1</v>
      </c>
      <c r="R9" s="17">
        <f>R5/COUNTA(Data!FE$2:FE$67)</f>
        <v>0.80303030303030298</v>
      </c>
      <c r="S9" s="17">
        <f>S5/COUNTA(Data!FF$2:FF$67)</f>
        <v>0.84615384615384615</v>
      </c>
      <c r="T9" s="17">
        <f>T5/COUNTA(Data!FG$2:FG$67)</f>
        <v>0.84848484848484851</v>
      </c>
      <c r="U9" s="17">
        <f>U5/COUNTA(Data!FH$2:FH$67)</f>
        <v>0.78787878787878785</v>
      </c>
    </row>
    <row r="12" spans="1:24" x14ac:dyDescent="0.2">
      <c r="A12" s="13"/>
    </row>
    <row r="13" spans="1:24" x14ac:dyDescent="0.2">
      <c r="B13" s="18"/>
      <c r="C13" s="18"/>
      <c r="D13" s="18"/>
      <c r="E13" s="18"/>
      <c r="F13" s="18"/>
      <c r="G13" s="18"/>
    </row>
    <row r="14" spans="1:24" x14ac:dyDescent="0.2">
      <c r="A14" s="15"/>
      <c r="B14" s="19"/>
      <c r="C14" s="19"/>
      <c r="D14" s="19"/>
      <c r="E14" s="20"/>
      <c r="F14" s="20"/>
      <c r="G14" s="20"/>
    </row>
    <row r="15" spans="1:24" x14ac:dyDescent="0.2">
      <c r="A15" s="15"/>
      <c r="B15" s="19"/>
      <c r="C15" s="19"/>
      <c r="D15" s="19"/>
      <c r="E15" s="20"/>
      <c r="F15" s="20"/>
      <c r="G15" s="20"/>
    </row>
    <row r="16" spans="1:24" x14ac:dyDescent="0.2">
      <c r="A16" s="15"/>
      <c r="B16" s="19"/>
      <c r="C16" s="19"/>
      <c r="D16" s="19"/>
      <c r="E16" s="20"/>
      <c r="F16" s="20"/>
      <c r="G16" s="20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"/>
  <sheetViews>
    <sheetView workbookViewId="0">
      <selection activeCell="D5" sqref="D5"/>
    </sheetView>
  </sheetViews>
  <sheetFormatPr defaultRowHeight="12.75" x14ac:dyDescent="0.2"/>
  <cols>
    <col min="1" max="1" width="16.28515625" style="14" customWidth="1"/>
    <col min="2" max="21" width="11.7109375" style="14" customWidth="1"/>
    <col min="22" max="16384" width="9.140625" style="14"/>
  </cols>
  <sheetData>
    <row r="1" spans="1:24" x14ac:dyDescent="0.2">
      <c r="A1" s="13" t="s">
        <v>803</v>
      </c>
    </row>
    <row r="2" spans="1:24" x14ac:dyDescent="0.2">
      <c r="B2" s="16" t="s">
        <v>804</v>
      </c>
      <c r="C2" s="16" t="s">
        <v>805</v>
      </c>
      <c r="D2" s="16" t="s">
        <v>806</v>
      </c>
      <c r="E2" s="16" t="s">
        <v>807</v>
      </c>
      <c r="F2" s="16" t="s">
        <v>808</v>
      </c>
      <c r="G2" s="16" t="s">
        <v>809</v>
      </c>
      <c r="H2" s="16" t="s">
        <v>810</v>
      </c>
      <c r="I2" s="16" t="s">
        <v>811</v>
      </c>
      <c r="J2" s="16" t="s">
        <v>812</v>
      </c>
      <c r="K2" s="16" t="s">
        <v>813</v>
      </c>
      <c r="L2" s="16" t="s">
        <v>814</v>
      </c>
      <c r="M2" s="16" t="s">
        <v>815</v>
      </c>
      <c r="N2" s="16" t="s">
        <v>816</v>
      </c>
      <c r="O2" s="16" t="s">
        <v>817</v>
      </c>
      <c r="P2" s="16" t="s">
        <v>818</v>
      </c>
      <c r="Q2" s="16" t="s">
        <v>819</v>
      </c>
      <c r="R2" s="16" t="s">
        <v>820</v>
      </c>
      <c r="S2" s="16" t="s">
        <v>821</v>
      </c>
      <c r="T2" s="16" t="s">
        <v>822</v>
      </c>
      <c r="U2" s="16" t="s">
        <v>823</v>
      </c>
    </row>
    <row r="3" spans="1:24" x14ac:dyDescent="0.2">
      <c r="A3" s="25" t="s">
        <v>826</v>
      </c>
      <c r="B3" s="14">
        <f>COUNTIF(Data!DA$2:DA$67,'Alcohol results'!$A3)</f>
        <v>0</v>
      </c>
      <c r="C3" s="14">
        <f>COUNTIF(Data!DB$2:DB$67,'Alcohol results'!$A3)</f>
        <v>5</v>
      </c>
      <c r="D3" s="14">
        <f>COUNTIF(Data!DC$2:DC$67,'Alcohol results'!$A3)</f>
        <v>6</v>
      </c>
      <c r="E3" s="14">
        <f>COUNTIF(Data!DD$2:DD$67,'Alcohol results'!$A3)</f>
        <v>3</v>
      </c>
      <c r="F3" s="14">
        <f>COUNTIF(Data!DE$2:DE$67,'Alcohol results'!$A3)</f>
        <v>12</v>
      </c>
      <c r="G3" s="14">
        <f>COUNTIF(Data!DF$2:DF$67,'Alcohol results'!$A3)</f>
        <v>5</v>
      </c>
      <c r="H3" s="14">
        <f>COUNTIF(Data!DG$2:DG$67,'Alcohol results'!$A3)</f>
        <v>10</v>
      </c>
      <c r="I3" s="14">
        <f>COUNTIF(Data!DH$2:DH$67,'Alcohol results'!$A3)</f>
        <v>17</v>
      </c>
      <c r="J3" s="14">
        <f>COUNTIF(Data!DI$2:DI$67,'Alcohol results'!$A3)</f>
        <v>4</v>
      </c>
      <c r="K3" s="14">
        <f>COUNTIF(Data!DJ$2:DJ$67,'Alcohol results'!$A3)</f>
        <v>3</v>
      </c>
      <c r="L3" s="14">
        <f>COUNTIF(Data!DK$2:DK$67,'Alcohol results'!$A3)</f>
        <v>1</v>
      </c>
      <c r="M3" s="14">
        <f>COUNTIF(Data!DL$2:DL$67,'Alcohol results'!$A3)</f>
        <v>0</v>
      </c>
      <c r="N3" s="14">
        <f>COUNTIF(Data!DM$2:DM$67,'Alcohol results'!$A3)</f>
        <v>1</v>
      </c>
      <c r="O3" s="14">
        <f>COUNTIF(Data!DN$2:DN$67,'Alcohol results'!$A3)</f>
        <v>3</v>
      </c>
      <c r="P3" s="14">
        <f>COUNTIF(Data!DO$2:DO$67,'Alcohol results'!$A3)</f>
        <v>1</v>
      </c>
      <c r="Q3" s="14">
        <f>COUNTIF(Data!DP$2:DP$67,'Alcohol results'!$A3)</f>
        <v>0</v>
      </c>
      <c r="R3" s="14">
        <f>COUNTIF(Data!DQ$2:DQ$67,'Alcohol results'!$A3)</f>
        <v>4</v>
      </c>
      <c r="S3" s="14">
        <f>COUNTIF(Data!DR$2:DR$67,'Alcohol results'!$A3)</f>
        <v>3</v>
      </c>
      <c r="T3" s="14">
        <f>COUNTIF(Data!DS$2:DS$67,'Alcohol results'!$A3)</f>
        <v>4</v>
      </c>
      <c r="U3" s="14">
        <f>COUNTIF(Data!DT$2:DT$67,'Alcohol results'!$A3)</f>
        <v>2</v>
      </c>
      <c r="W3" s="14">
        <f>SUM(B3:U3)</f>
        <v>84</v>
      </c>
      <c r="X3" s="17">
        <f>W3/$W$6</f>
        <v>6.3732928679817905E-2</v>
      </c>
    </row>
    <row r="4" spans="1:24" x14ac:dyDescent="0.2">
      <c r="A4" s="25" t="s">
        <v>827</v>
      </c>
      <c r="B4" s="14">
        <f>COUNTIF(Data!DA$2:DA$67,'Alcohol results'!$A4)</f>
        <v>3</v>
      </c>
      <c r="C4" s="14">
        <f>COUNTIF(Data!DB$2:DB$67,'Alcohol results'!$A4)</f>
        <v>13</v>
      </c>
      <c r="D4" s="14">
        <f>COUNTIF(Data!DC$2:DC$67,'Alcohol results'!$A4)</f>
        <v>13</v>
      </c>
      <c r="E4" s="14">
        <f>COUNTIF(Data!DD$2:DD$67,'Alcohol results'!$A4)</f>
        <v>14</v>
      </c>
      <c r="F4" s="14">
        <f>COUNTIF(Data!DE$2:DE$67,'Alcohol results'!$A4)</f>
        <v>15</v>
      </c>
      <c r="G4" s="14">
        <f>COUNTIF(Data!DF$2:DF$67,'Alcohol results'!$A4)</f>
        <v>12</v>
      </c>
      <c r="H4" s="14">
        <f>COUNTIF(Data!DG$2:DG$67,'Alcohol results'!$A4)</f>
        <v>16</v>
      </c>
      <c r="I4" s="14">
        <f>COUNTIF(Data!DH$2:DH$67,'Alcohol results'!$A4)</f>
        <v>11</v>
      </c>
      <c r="J4" s="14">
        <f>COUNTIF(Data!DI$2:DI$67,'Alcohol results'!$A4)</f>
        <v>8</v>
      </c>
      <c r="K4" s="14">
        <f>COUNTIF(Data!DJ$2:DJ$67,'Alcohol results'!$A4)</f>
        <v>9</v>
      </c>
      <c r="L4" s="14">
        <f>COUNTIF(Data!DK$2:DK$67,'Alcohol results'!$A4)</f>
        <v>1</v>
      </c>
      <c r="M4" s="14">
        <f>COUNTIF(Data!DL$2:DL$67,'Alcohol results'!$A4)</f>
        <v>3</v>
      </c>
      <c r="N4" s="14">
        <f>COUNTIF(Data!DM$2:DM$67,'Alcohol results'!$A4)</f>
        <v>1</v>
      </c>
      <c r="O4" s="14">
        <f>COUNTIF(Data!DN$2:DN$67,'Alcohol results'!$A4)</f>
        <v>8</v>
      </c>
      <c r="P4" s="14">
        <f>COUNTIF(Data!DO$2:DO$67,'Alcohol results'!$A4)</f>
        <v>2</v>
      </c>
      <c r="Q4" s="14">
        <f>COUNTIF(Data!DP$2:DP$67,'Alcohol results'!$A4)</f>
        <v>1</v>
      </c>
      <c r="R4" s="14">
        <f>COUNTIF(Data!DQ$2:DQ$67,'Alcohol results'!$A4)</f>
        <v>11</v>
      </c>
      <c r="S4" s="14">
        <f>COUNTIF(Data!DR$2:DR$67,'Alcohol results'!$A4)</f>
        <v>9</v>
      </c>
      <c r="T4" s="14">
        <f>COUNTIF(Data!DS$2:DS$67,'Alcohol results'!$A4)</f>
        <v>5</v>
      </c>
      <c r="U4" s="14">
        <f>COUNTIF(Data!DT$2:DT$67,'Alcohol results'!$A4)</f>
        <v>12</v>
      </c>
      <c r="W4" s="14">
        <f t="shared" ref="W4:W5" si="0">SUM(B4:U4)</f>
        <v>167</v>
      </c>
      <c r="X4" s="17">
        <f>W4/$W$6</f>
        <v>0.12670713201820941</v>
      </c>
    </row>
    <row r="5" spans="1:24" x14ac:dyDescent="0.2">
      <c r="A5" s="25" t="s">
        <v>828</v>
      </c>
      <c r="B5" s="14">
        <f>COUNTIF(Data!DA$2:DA$67,'Alcohol results'!$A5)</f>
        <v>63</v>
      </c>
      <c r="C5" s="14">
        <f>COUNTIF(Data!DB$2:DB$67,'Alcohol results'!$A5)</f>
        <v>48</v>
      </c>
      <c r="D5" s="14">
        <f>COUNTIF(Data!DC$2:DC$67,'Alcohol results'!$A5)</f>
        <v>47</v>
      </c>
      <c r="E5" s="14">
        <f>COUNTIF(Data!DD$2:DD$67,'Alcohol results'!$A5)</f>
        <v>49</v>
      </c>
      <c r="F5" s="14">
        <f>COUNTIF(Data!DE$2:DE$67,'Alcohol results'!$A5)</f>
        <v>39</v>
      </c>
      <c r="G5" s="14">
        <f>COUNTIF(Data!DF$2:DF$67,'Alcohol results'!$A5)</f>
        <v>49</v>
      </c>
      <c r="H5" s="14">
        <f>COUNTIF(Data!DG$2:DG$67,'Alcohol results'!$A5)</f>
        <v>40</v>
      </c>
      <c r="I5" s="14">
        <f>COUNTIF(Data!DH$2:DH$67,'Alcohol results'!$A5)</f>
        <v>38</v>
      </c>
      <c r="J5" s="14">
        <f>COUNTIF(Data!DI$2:DI$67,'Alcohol results'!$A5)</f>
        <v>54</v>
      </c>
      <c r="K5" s="14">
        <f>COUNTIF(Data!DJ$2:DJ$67,'Alcohol results'!$A5)</f>
        <v>54</v>
      </c>
      <c r="L5" s="14">
        <f>COUNTIF(Data!DK$2:DK$67,'Alcohol results'!$A5)</f>
        <v>64</v>
      </c>
      <c r="M5" s="14">
        <f>COUNTIF(Data!DL$2:DL$67,'Alcohol results'!$A5)</f>
        <v>63</v>
      </c>
      <c r="N5" s="14">
        <f>COUNTIF(Data!DM$2:DM$67,'Alcohol results'!$A5)</f>
        <v>64</v>
      </c>
      <c r="O5" s="14">
        <f>COUNTIF(Data!DN$2:DN$67,'Alcohol results'!$A5)</f>
        <v>55</v>
      </c>
      <c r="P5" s="14">
        <f>COUNTIF(Data!DO$2:DO$67,'Alcohol results'!$A5)</f>
        <v>63</v>
      </c>
      <c r="Q5" s="14">
        <f>COUNTIF(Data!DP$2:DP$67,'Alcohol results'!$A5)</f>
        <v>65</v>
      </c>
      <c r="R5" s="14">
        <f>COUNTIF(Data!DQ$2:DQ$67,'Alcohol results'!$A5)</f>
        <v>51</v>
      </c>
      <c r="S5" s="14">
        <f>COUNTIF(Data!DR$2:DR$67,'Alcohol results'!$A5)</f>
        <v>52</v>
      </c>
      <c r="T5" s="14">
        <f>COUNTIF(Data!DS$2:DS$67,'Alcohol results'!$A5)</f>
        <v>57</v>
      </c>
      <c r="U5" s="14">
        <f>COUNTIF(Data!DT$2:DT$67,'Alcohol results'!$A5)</f>
        <v>52</v>
      </c>
      <c r="W5" s="14">
        <f t="shared" si="0"/>
        <v>1067</v>
      </c>
      <c r="X5" s="17">
        <f>W5/$W$6</f>
        <v>0.80955993930197268</v>
      </c>
    </row>
    <row r="6" spans="1:24" x14ac:dyDescent="0.2">
      <c r="W6" s="14">
        <f>SUM(W3:W5)</f>
        <v>1318</v>
      </c>
    </row>
    <row r="7" spans="1:24" x14ac:dyDescent="0.2">
      <c r="A7" s="25" t="s">
        <v>826</v>
      </c>
      <c r="B7" s="17">
        <f>B3/COUNTA(Data!DA$2:DA$67)</f>
        <v>0</v>
      </c>
      <c r="C7" s="17">
        <f>C3/COUNTA(Data!DB$2:DB$67)</f>
        <v>7.575757575757576E-2</v>
      </c>
      <c r="D7" s="17">
        <f>D3/COUNTA(Data!DC$2:DC$67)</f>
        <v>9.0909090909090912E-2</v>
      </c>
      <c r="E7" s="17">
        <f>E3/COUNTA(Data!DD$2:DD$67)</f>
        <v>4.5454545454545456E-2</v>
      </c>
      <c r="F7" s="17">
        <f>F3/COUNTA(Data!DE$2:DE$67)</f>
        <v>0.18181818181818182</v>
      </c>
      <c r="G7" s="17">
        <f>G3/COUNTA(Data!DF$2:DF$67)</f>
        <v>7.575757575757576E-2</v>
      </c>
      <c r="H7" s="17">
        <f>H3/COUNTA(Data!DG$2:DG$67)</f>
        <v>0.15151515151515152</v>
      </c>
      <c r="I7" s="17">
        <f>I3/COUNTA(Data!DH$2:DH$67)</f>
        <v>0.25757575757575757</v>
      </c>
      <c r="J7" s="17">
        <f>J3/COUNTA(Data!DI$2:DI$67)</f>
        <v>6.0606060606060608E-2</v>
      </c>
      <c r="K7" s="17">
        <f>K3/COUNTA(Data!DJ$2:DJ$67)</f>
        <v>4.5454545454545456E-2</v>
      </c>
      <c r="L7" s="17">
        <f>L3/COUNTA(Data!DK$2:DK$67)</f>
        <v>1.5151515151515152E-2</v>
      </c>
      <c r="M7" s="17">
        <f>M3/COUNTA(Data!DL$2:DL$67)</f>
        <v>0</v>
      </c>
      <c r="N7" s="17">
        <f>N3/COUNTA(Data!DM$2:DM$67)</f>
        <v>1.5151515151515152E-2</v>
      </c>
      <c r="O7" s="17">
        <f>O3/COUNTA(Data!DN$2:DN$67)</f>
        <v>4.5454545454545456E-2</v>
      </c>
      <c r="P7" s="17">
        <f>P3/COUNTA(Data!DO$2:DO$67)</f>
        <v>1.5151515151515152E-2</v>
      </c>
      <c r="Q7" s="17">
        <f>Q3/COUNTA(Data!DP$2:DP$67)</f>
        <v>0</v>
      </c>
      <c r="R7" s="17">
        <f>R3/COUNTA(Data!DQ$2:DQ$67)</f>
        <v>6.0606060606060608E-2</v>
      </c>
      <c r="S7" s="17">
        <f>S3/COUNTA(Data!DR$2:DR$67)</f>
        <v>4.6875E-2</v>
      </c>
      <c r="T7" s="17">
        <f>T3/COUNTA(Data!DS$2:DS$67)</f>
        <v>6.0606060606060608E-2</v>
      </c>
      <c r="U7" s="17">
        <f>U3/COUNTA(Data!DT$2:DT$67)</f>
        <v>3.0303030303030304E-2</v>
      </c>
    </row>
    <row r="8" spans="1:24" x14ac:dyDescent="0.2">
      <c r="A8" s="25" t="s">
        <v>827</v>
      </c>
      <c r="B8" s="17">
        <f>B4/COUNTA(Data!DA$2:DA$67)</f>
        <v>4.5454545454545456E-2</v>
      </c>
      <c r="C8" s="17">
        <f>C4/COUNTA(Data!DB$2:DB$67)</f>
        <v>0.19696969696969696</v>
      </c>
      <c r="D8" s="17">
        <f>D4/COUNTA(Data!DC$2:DC$67)</f>
        <v>0.19696969696969696</v>
      </c>
      <c r="E8" s="17">
        <f>E4/COUNTA(Data!DD$2:DD$67)</f>
        <v>0.21212121212121213</v>
      </c>
      <c r="F8" s="17">
        <f>F4/COUNTA(Data!DE$2:DE$67)</f>
        <v>0.22727272727272727</v>
      </c>
      <c r="G8" s="17">
        <f>G4/COUNTA(Data!DF$2:DF$67)</f>
        <v>0.18181818181818182</v>
      </c>
      <c r="H8" s="17">
        <f>H4/COUNTA(Data!DG$2:DG$67)</f>
        <v>0.24242424242424243</v>
      </c>
      <c r="I8" s="17">
        <f>I4/COUNTA(Data!DH$2:DH$67)</f>
        <v>0.16666666666666666</v>
      </c>
      <c r="J8" s="17">
        <f>J4/COUNTA(Data!DI$2:DI$67)</f>
        <v>0.12121212121212122</v>
      </c>
      <c r="K8" s="17">
        <f>K4/COUNTA(Data!DJ$2:DJ$67)</f>
        <v>0.13636363636363635</v>
      </c>
      <c r="L8" s="17">
        <f>L4/COUNTA(Data!DK$2:DK$67)</f>
        <v>1.5151515151515152E-2</v>
      </c>
      <c r="M8" s="17">
        <f>M4/COUNTA(Data!DL$2:DL$67)</f>
        <v>4.5454545454545456E-2</v>
      </c>
      <c r="N8" s="17">
        <f>N4/COUNTA(Data!DM$2:DM$67)</f>
        <v>1.5151515151515152E-2</v>
      </c>
      <c r="O8" s="17">
        <f>O4/COUNTA(Data!DN$2:DN$67)</f>
        <v>0.12121212121212122</v>
      </c>
      <c r="P8" s="17">
        <f>P4/COUNTA(Data!DO$2:DO$67)</f>
        <v>3.0303030303030304E-2</v>
      </c>
      <c r="Q8" s="17">
        <f>Q4/COUNTA(Data!DP$2:DP$67)</f>
        <v>1.5151515151515152E-2</v>
      </c>
      <c r="R8" s="17">
        <f>R4/COUNTA(Data!DQ$2:DQ$67)</f>
        <v>0.16666666666666666</v>
      </c>
      <c r="S8" s="17">
        <f>S4/COUNTA(Data!DR$2:DR$67)</f>
        <v>0.140625</v>
      </c>
      <c r="T8" s="17">
        <f>T4/COUNTA(Data!DS$2:DS$67)</f>
        <v>7.575757575757576E-2</v>
      </c>
      <c r="U8" s="17">
        <f>U4/COUNTA(Data!DT$2:DT$67)</f>
        <v>0.18181818181818182</v>
      </c>
    </row>
    <row r="9" spans="1:24" x14ac:dyDescent="0.2">
      <c r="A9" s="25" t="s">
        <v>828</v>
      </c>
      <c r="B9" s="17">
        <f>B5/COUNTA(Data!DA$2:DA$67)</f>
        <v>0.95454545454545459</v>
      </c>
      <c r="C9" s="17">
        <f>C5/COUNTA(Data!DB$2:DB$67)</f>
        <v>0.72727272727272729</v>
      </c>
      <c r="D9" s="17">
        <f>D5/COUNTA(Data!DC$2:DC$67)</f>
        <v>0.71212121212121215</v>
      </c>
      <c r="E9" s="17">
        <f>E5/COUNTA(Data!DD$2:DD$67)</f>
        <v>0.74242424242424243</v>
      </c>
      <c r="F9" s="17">
        <f>F5/COUNTA(Data!DE$2:DE$67)</f>
        <v>0.59090909090909094</v>
      </c>
      <c r="G9" s="17">
        <f>G5/COUNTA(Data!DF$2:DF$67)</f>
        <v>0.74242424242424243</v>
      </c>
      <c r="H9" s="17">
        <f>H5/COUNTA(Data!DG$2:DG$67)</f>
        <v>0.60606060606060608</v>
      </c>
      <c r="I9" s="17">
        <f>I5/COUNTA(Data!DH$2:DH$67)</f>
        <v>0.5757575757575758</v>
      </c>
      <c r="J9" s="17">
        <f>J5/COUNTA(Data!DI$2:DI$67)</f>
        <v>0.81818181818181823</v>
      </c>
      <c r="K9" s="17">
        <f>K5/COUNTA(Data!DJ$2:DJ$67)</f>
        <v>0.81818181818181823</v>
      </c>
      <c r="L9" s="17">
        <f>L5/COUNTA(Data!DK$2:DK$67)</f>
        <v>0.96969696969696972</v>
      </c>
      <c r="M9" s="17">
        <f>M5/COUNTA(Data!DL$2:DL$67)</f>
        <v>0.95454545454545459</v>
      </c>
      <c r="N9" s="17">
        <f>N5/COUNTA(Data!DM$2:DM$67)</f>
        <v>0.96969696969696972</v>
      </c>
      <c r="O9" s="17">
        <f>O5/COUNTA(Data!DN$2:DN$67)</f>
        <v>0.83333333333333337</v>
      </c>
      <c r="P9" s="17">
        <f>P5/COUNTA(Data!DO$2:DO$67)</f>
        <v>0.95454545454545459</v>
      </c>
      <c r="Q9" s="17">
        <f>Q5/COUNTA(Data!DP$2:DP$67)</f>
        <v>0.98484848484848486</v>
      </c>
      <c r="R9" s="17">
        <f>R5/COUNTA(Data!DQ$2:DQ$67)</f>
        <v>0.77272727272727271</v>
      </c>
      <c r="S9" s="17">
        <f>S5/COUNTA(Data!DR$2:DR$67)</f>
        <v>0.8125</v>
      </c>
      <c r="T9" s="17">
        <f>T5/COUNTA(Data!DS$2:DS$67)</f>
        <v>0.86363636363636365</v>
      </c>
      <c r="U9" s="17">
        <f>U5/COUNTA(Data!DT$2:DT$67)</f>
        <v>0.78787878787878785</v>
      </c>
    </row>
    <row r="12" spans="1:24" x14ac:dyDescent="0.2">
      <c r="A12" s="13"/>
    </row>
    <row r="13" spans="1:24" x14ac:dyDescent="0.2">
      <c r="B13" s="18"/>
      <c r="C13" s="18"/>
      <c r="D13" s="18"/>
      <c r="E13" s="18"/>
      <c r="F13" s="18"/>
      <c r="G13" s="18"/>
    </row>
    <row r="14" spans="1:24" x14ac:dyDescent="0.2">
      <c r="A14" s="15"/>
      <c r="B14" s="19"/>
      <c r="C14" s="19"/>
      <c r="D14" s="19"/>
      <c r="E14" s="20"/>
      <c r="F14" s="20"/>
      <c r="G14" s="20"/>
    </row>
    <row r="15" spans="1:24" x14ac:dyDescent="0.2">
      <c r="A15" s="15"/>
      <c r="B15" s="19"/>
      <c r="C15" s="19"/>
      <c r="D15" s="19"/>
      <c r="E15" s="20"/>
      <c r="F15" s="20"/>
      <c r="G15" s="20"/>
    </row>
    <row r="16" spans="1:24" x14ac:dyDescent="0.2">
      <c r="A16" s="15"/>
      <c r="B16" s="19"/>
      <c r="C16" s="19"/>
      <c r="D16" s="19"/>
      <c r="E16" s="20"/>
      <c r="F16" s="20"/>
      <c r="G16" s="20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"/>
  <sheetViews>
    <sheetView workbookViewId="0">
      <selection activeCell="D5" sqref="D5"/>
    </sheetView>
  </sheetViews>
  <sheetFormatPr defaultRowHeight="12.75" x14ac:dyDescent="0.2"/>
  <cols>
    <col min="1" max="1" width="16.28515625" style="14" customWidth="1"/>
    <col min="2" max="21" width="11.7109375" style="14" customWidth="1"/>
    <col min="22" max="16384" width="9.140625" style="14"/>
  </cols>
  <sheetData>
    <row r="1" spans="1:24" x14ac:dyDescent="0.2">
      <c r="A1" s="13" t="s">
        <v>803</v>
      </c>
    </row>
    <row r="2" spans="1:24" x14ac:dyDescent="0.2">
      <c r="B2" s="16" t="s">
        <v>804</v>
      </c>
      <c r="C2" s="16" t="s">
        <v>805</v>
      </c>
      <c r="D2" s="16" t="s">
        <v>806</v>
      </c>
      <c r="E2" s="16" t="s">
        <v>807</v>
      </c>
      <c r="F2" s="16" t="s">
        <v>808</v>
      </c>
      <c r="G2" s="16" t="s">
        <v>809</v>
      </c>
      <c r="H2" s="16" t="s">
        <v>810</v>
      </c>
      <c r="I2" s="16" t="s">
        <v>811</v>
      </c>
      <c r="J2" s="16" t="s">
        <v>812</v>
      </c>
      <c r="K2" s="16" t="s">
        <v>813</v>
      </c>
      <c r="L2" s="16" t="s">
        <v>814</v>
      </c>
      <c r="M2" s="16" t="s">
        <v>815</v>
      </c>
      <c r="N2" s="16" t="s">
        <v>816</v>
      </c>
      <c r="O2" s="16" t="s">
        <v>817</v>
      </c>
      <c r="P2" s="16" t="s">
        <v>818</v>
      </c>
      <c r="Q2" s="16" t="s">
        <v>819</v>
      </c>
      <c r="R2" s="16" t="s">
        <v>820</v>
      </c>
      <c r="S2" s="16" t="s">
        <v>821</v>
      </c>
      <c r="T2" s="16" t="s">
        <v>822</v>
      </c>
      <c r="U2" s="16" t="s">
        <v>823</v>
      </c>
    </row>
    <row r="3" spans="1:24" x14ac:dyDescent="0.2">
      <c r="A3" s="25" t="s">
        <v>826</v>
      </c>
      <c r="B3" s="14">
        <f>COUNTIF(Data!FI$2:FI$67,'Physical activity'!$A3)</f>
        <v>0</v>
      </c>
      <c r="C3" s="14">
        <f>COUNTIF(Data!FJ$2:FJ$67,'Physical activity'!$A3)</f>
        <v>3</v>
      </c>
      <c r="D3" s="14">
        <f>COUNTIF(Data!FK$2:FK$67,'Physical activity'!$A3)</f>
        <v>8</v>
      </c>
      <c r="E3" s="14">
        <f>COUNTIF(Data!FL$2:FL$67,'Physical activity'!$A3)</f>
        <v>3</v>
      </c>
      <c r="F3" s="14">
        <f>COUNTIF(Data!FM$2:FM$67,'Physical activity'!$A3)</f>
        <v>11</v>
      </c>
      <c r="G3" s="14">
        <f>COUNTIF(Data!FN$2:FN$67,'Physical activity'!$A3)</f>
        <v>4</v>
      </c>
      <c r="H3" s="14">
        <f>COUNTIF(Data!FO$2:FO$67,'Physical activity'!$A3)</f>
        <v>2</v>
      </c>
      <c r="I3" s="14">
        <f>COUNTIF(Data!FP$2:FP$67,'Physical activity'!$A3)</f>
        <v>17</v>
      </c>
      <c r="J3" s="14">
        <f>COUNTIF(Data!FQ$2:FQ$67,'Physical activity'!$A3)</f>
        <v>4</v>
      </c>
      <c r="K3" s="14">
        <f>COUNTIF(Data!FR$2:FR$67,'Physical activity'!$A3)</f>
        <v>6</v>
      </c>
      <c r="L3" s="14">
        <f>COUNTIF(Data!FS$2:FS$67,'Physical activity'!$A3)</f>
        <v>0</v>
      </c>
      <c r="M3" s="14">
        <f>COUNTIF(Data!FT$2:FT$67,'Physical activity'!$A3)</f>
        <v>0</v>
      </c>
      <c r="N3" s="14">
        <f>COUNTIF(Data!FU$2:FU$67,'Physical activity'!$A3)</f>
        <v>1</v>
      </c>
      <c r="O3" s="14">
        <f>COUNTIF(Data!FV$2:FV$67,'Physical activity'!$A3)</f>
        <v>0</v>
      </c>
      <c r="P3" s="14">
        <f>COUNTIF(Data!FW$2:FW$67,'Physical activity'!$A3)</f>
        <v>1</v>
      </c>
      <c r="Q3" s="14">
        <f>COUNTIF(Data!FX$2:FX$67,'Physical activity'!$A3)</f>
        <v>1</v>
      </c>
      <c r="R3" s="14">
        <f>COUNTIF(Data!FY$2:FY$67,'Physical activity'!$A3)</f>
        <v>4</v>
      </c>
      <c r="S3" s="14">
        <f>COUNTIF(Data!FZ$2:FZ$67,'Physical activity'!$A3)</f>
        <v>1</v>
      </c>
      <c r="T3" s="14">
        <f>COUNTIF(Data!GA$2:GA$67,'Physical activity'!$A3)</f>
        <v>2</v>
      </c>
      <c r="U3" s="14">
        <f>COUNTIF(Data!GB$2:GB$67,'Physical activity'!$A3)</f>
        <v>5</v>
      </c>
      <c r="W3" s="14">
        <f>SUM(B3:U3)</f>
        <v>73</v>
      </c>
      <c r="X3" s="17">
        <f>W3/$W$6</f>
        <v>5.5344958301743748E-2</v>
      </c>
    </row>
    <row r="4" spans="1:24" x14ac:dyDescent="0.2">
      <c r="A4" s="25" t="s">
        <v>827</v>
      </c>
      <c r="B4" s="14">
        <f>COUNTIF(Data!FI$2:FI$67,'Physical activity'!$A4)</f>
        <v>2</v>
      </c>
      <c r="C4" s="14">
        <f>COUNTIF(Data!FJ$2:FJ$67,'Physical activity'!$A4)</f>
        <v>15</v>
      </c>
      <c r="D4" s="14">
        <f>COUNTIF(Data!FK$2:FK$67,'Physical activity'!$A4)</f>
        <v>12</v>
      </c>
      <c r="E4" s="14">
        <f>COUNTIF(Data!FL$2:FL$67,'Physical activity'!$A4)</f>
        <v>8</v>
      </c>
      <c r="F4" s="14">
        <f>COUNTIF(Data!FM$2:FM$67,'Physical activity'!$A4)</f>
        <v>17</v>
      </c>
      <c r="G4" s="14">
        <f>COUNTIF(Data!FN$2:FN$67,'Physical activity'!$A4)</f>
        <v>15</v>
      </c>
      <c r="H4" s="14">
        <f>COUNTIF(Data!FO$2:FO$67,'Physical activity'!$A4)</f>
        <v>5</v>
      </c>
      <c r="I4" s="14">
        <f>COUNTIF(Data!FP$2:FP$67,'Physical activity'!$A4)</f>
        <v>10</v>
      </c>
      <c r="J4" s="14">
        <f>COUNTIF(Data!FQ$2:FQ$67,'Physical activity'!$A4)</f>
        <v>8</v>
      </c>
      <c r="K4" s="14">
        <f>COUNTIF(Data!FR$2:FR$67,'Physical activity'!$A4)</f>
        <v>15</v>
      </c>
      <c r="L4" s="14">
        <f>COUNTIF(Data!FS$2:FS$67,'Physical activity'!$A4)</f>
        <v>1</v>
      </c>
      <c r="M4" s="14">
        <f>COUNTIF(Data!FT$2:FT$67,'Physical activity'!$A4)</f>
        <v>5</v>
      </c>
      <c r="N4" s="14">
        <f>COUNTIF(Data!FU$2:FU$67,'Physical activity'!$A4)</f>
        <v>1</v>
      </c>
      <c r="O4" s="14">
        <f>COUNTIF(Data!FV$2:FV$67,'Physical activity'!$A4)</f>
        <v>1</v>
      </c>
      <c r="P4" s="14">
        <f>COUNTIF(Data!FW$2:FW$67,'Physical activity'!$A4)</f>
        <v>1</v>
      </c>
      <c r="Q4" s="14">
        <f>COUNTIF(Data!FX$2:FX$67,'Physical activity'!$A4)</f>
        <v>6</v>
      </c>
      <c r="R4" s="14">
        <f>COUNTIF(Data!FY$2:FY$67,'Physical activity'!$A4)</f>
        <v>10</v>
      </c>
      <c r="S4" s="14">
        <f>COUNTIF(Data!FZ$2:FZ$67,'Physical activity'!$A4)</f>
        <v>4</v>
      </c>
      <c r="T4" s="14">
        <f>COUNTIF(Data!GA$2:GA$67,'Physical activity'!$A4)</f>
        <v>6</v>
      </c>
      <c r="U4" s="14">
        <f>COUNTIF(Data!GB$2:GB$67,'Physical activity'!$A4)</f>
        <v>20</v>
      </c>
      <c r="W4" s="14">
        <f t="shared" ref="W4:W5" si="0">SUM(B4:U4)</f>
        <v>162</v>
      </c>
      <c r="X4" s="17">
        <f>W4/$W$6</f>
        <v>0.12282031842304776</v>
      </c>
    </row>
    <row r="5" spans="1:24" x14ac:dyDescent="0.2">
      <c r="A5" s="25" t="s">
        <v>828</v>
      </c>
      <c r="B5" s="14">
        <f>COUNTIF(Data!FI$2:FI$67,'Physical activity'!$A5)</f>
        <v>64</v>
      </c>
      <c r="C5" s="14">
        <f>COUNTIF(Data!FJ$2:FJ$67,'Physical activity'!$A5)</f>
        <v>48</v>
      </c>
      <c r="D5" s="14">
        <f>COUNTIF(Data!FK$2:FK$67,'Physical activity'!$A5)</f>
        <v>46</v>
      </c>
      <c r="E5" s="14">
        <f>COUNTIF(Data!FL$2:FL$67,'Physical activity'!$A5)</f>
        <v>55</v>
      </c>
      <c r="F5" s="14">
        <f>COUNTIF(Data!FM$2:FM$67,'Physical activity'!$A5)</f>
        <v>38</v>
      </c>
      <c r="G5" s="14">
        <f>COUNTIF(Data!FN$2:FN$67,'Physical activity'!$A5)</f>
        <v>47</v>
      </c>
      <c r="H5" s="14">
        <f>COUNTIF(Data!FO$2:FO$67,'Physical activity'!$A5)</f>
        <v>59</v>
      </c>
      <c r="I5" s="14">
        <f>COUNTIF(Data!FP$2:FP$67,'Physical activity'!$A5)</f>
        <v>39</v>
      </c>
      <c r="J5" s="14">
        <f>COUNTIF(Data!FQ$2:FQ$67,'Physical activity'!$A5)</f>
        <v>54</v>
      </c>
      <c r="K5" s="14">
        <f>COUNTIF(Data!FR$2:FR$67,'Physical activity'!$A5)</f>
        <v>45</v>
      </c>
      <c r="L5" s="14">
        <f>COUNTIF(Data!FS$2:FS$67,'Physical activity'!$A5)</f>
        <v>65</v>
      </c>
      <c r="M5" s="14">
        <f>COUNTIF(Data!FT$2:FT$67,'Physical activity'!$A5)</f>
        <v>61</v>
      </c>
      <c r="N5" s="14">
        <f>COUNTIF(Data!FU$2:FU$67,'Physical activity'!$A5)</f>
        <v>64</v>
      </c>
      <c r="O5" s="14">
        <f>COUNTIF(Data!FV$2:FV$67,'Physical activity'!$A5)</f>
        <v>65</v>
      </c>
      <c r="P5" s="14">
        <f>COUNTIF(Data!FW$2:FW$67,'Physical activity'!$A5)</f>
        <v>64</v>
      </c>
      <c r="Q5" s="14">
        <f>COUNTIF(Data!FX$2:FX$67,'Physical activity'!$A5)</f>
        <v>59</v>
      </c>
      <c r="R5" s="14">
        <f>COUNTIF(Data!FY$2:FY$67,'Physical activity'!$A5)</f>
        <v>52</v>
      </c>
      <c r="S5" s="14">
        <f>COUNTIF(Data!FZ$2:FZ$67,'Physical activity'!$A5)</f>
        <v>60</v>
      </c>
      <c r="T5" s="14">
        <f>COUNTIF(Data!GA$2:GA$67,'Physical activity'!$A5)</f>
        <v>58</v>
      </c>
      <c r="U5" s="14">
        <f>COUNTIF(Data!GB$2:GB$67,'Physical activity'!$A5)</f>
        <v>41</v>
      </c>
      <c r="W5" s="14">
        <f t="shared" si="0"/>
        <v>1084</v>
      </c>
      <c r="X5" s="17">
        <f>W5/$W$6</f>
        <v>0.82183472327520846</v>
      </c>
    </row>
    <row r="6" spans="1:24" x14ac:dyDescent="0.2">
      <c r="W6" s="14">
        <f>SUM(W3:W5)</f>
        <v>1319</v>
      </c>
    </row>
    <row r="7" spans="1:24" x14ac:dyDescent="0.2">
      <c r="A7" s="25" t="s">
        <v>826</v>
      </c>
      <c r="B7" s="17">
        <f>B3/COUNTA(Data!FI$2:FI$67)</f>
        <v>0</v>
      </c>
      <c r="C7" s="17">
        <f>C3/COUNTA(Data!FJ$2:FJ$67)</f>
        <v>4.5454545454545456E-2</v>
      </c>
      <c r="D7" s="17">
        <f>D3/COUNTA(Data!FK$2:FK$67)</f>
        <v>0.12121212121212122</v>
      </c>
      <c r="E7" s="17">
        <f>E3/COUNTA(Data!FL$2:FL$67)</f>
        <v>4.5454545454545456E-2</v>
      </c>
      <c r="F7" s="17">
        <f>F3/COUNTA(Data!FM$2:FM$67)</f>
        <v>0.16666666666666666</v>
      </c>
      <c r="G7" s="17">
        <f>G3/COUNTA(Data!FN$2:FN$67)</f>
        <v>6.0606060606060608E-2</v>
      </c>
      <c r="H7" s="17">
        <f>H3/COUNTA(Data!FO$2:FO$67)</f>
        <v>3.0303030303030304E-2</v>
      </c>
      <c r="I7" s="17">
        <f>I3/COUNTA(Data!FP$2:FP$67)</f>
        <v>0.25757575757575757</v>
      </c>
      <c r="J7" s="17">
        <f>J3/COUNTA(Data!FQ$2:FQ$67)</f>
        <v>6.0606060606060608E-2</v>
      </c>
      <c r="K7" s="17">
        <f>K3/COUNTA(Data!FR$2:FR$67)</f>
        <v>9.0909090909090912E-2</v>
      </c>
      <c r="L7" s="17">
        <f>L3/COUNTA(Data!FS$2:FS$67)</f>
        <v>0</v>
      </c>
      <c r="M7" s="17">
        <f>M3/COUNTA(Data!FT$2:FT$67)</f>
        <v>0</v>
      </c>
      <c r="N7" s="17">
        <f>N3/COUNTA(Data!FU$2:FU$67)</f>
        <v>1.5151515151515152E-2</v>
      </c>
      <c r="O7" s="17">
        <f>O3/COUNTA(Data!FV$2:FV$67)</f>
        <v>0</v>
      </c>
      <c r="P7" s="17">
        <f>P3/COUNTA(Data!FW$2:FW$67)</f>
        <v>1.5151515151515152E-2</v>
      </c>
      <c r="Q7" s="17">
        <f>Q3/COUNTA(Data!FX$2:FX$67)</f>
        <v>1.5151515151515152E-2</v>
      </c>
      <c r="R7" s="17">
        <f>R3/COUNTA(Data!FY$2:FY$67)</f>
        <v>6.0606060606060608E-2</v>
      </c>
      <c r="S7" s="17">
        <f>S3/COUNTA(Data!FZ$2:FZ$67)</f>
        <v>1.5384615384615385E-2</v>
      </c>
      <c r="T7" s="17">
        <f>T3/COUNTA(Data!GA$2:GA$67)</f>
        <v>3.0303030303030304E-2</v>
      </c>
      <c r="U7" s="17">
        <f>U3/COUNTA(Data!GB$2:GB$67)</f>
        <v>7.575757575757576E-2</v>
      </c>
    </row>
    <row r="8" spans="1:24" x14ac:dyDescent="0.2">
      <c r="A8" s="25" t="s">
        <v>827</v>
      </c>
      <c r="B8" s="17">
        <f>B4/COUNTA(Data!FI$2:FI$67)</f>
        <v>3.0303030303030304E-2</v>
      </c>
      <c r="C8" s="17">
        <f>C4/COUNTA(Data!FJ$2:FJ$67)</f>
        <v>0.22727272727272727</v>
      </c>
      <c r="D8" s="17">
        <f>D4/COUNTA(Data!FK$2:FK$67)</f>
        <v>0.18181818181818182</v>
      </c>
      <c r="E8" s="17">
        <f>E4/COUNTA(Data!FL$2:FL$67)</f>
        <v>0.12121212121212122</v>
      </c>
      <c r="F8" s="17">
        <f>F4/COUNTA(Data!FM$2:FM$67)</f>
        <v>0.25757575757575757</v>
      </c>
      <c r="G8" s="17">
        <f>G4/COUNTA(Data!FN$2:FN$67)</f>
        <v>0.22727272727272727</v>
      </c>
      <c r="H8" s="17">
        <f>H4/COUNTA(Data!FO$2:FO$67)</f>
        <v>7.575757575757576E-2</v>
      </c>
      <c r="I8" s="17">
        <f>I4/COUNTA(Data!FP$2:FP$67)</f>
        <v>0.15151515151515152</v>
      </c>
      <c r="J8" s="17">
        <f>J4/COUNTA(Data!FQ$2:FQ$67)</f>
        <v>0.12121212121212122</v>
      </c>
      <c r="K8" s="17">
        <f>K4/COUNTA(Data!FR$2:FR$67)</f>
        <v>0.22727272727272727</v>
      </c>
      <c r="L8" s="17">
        <f>L4/COUNTA(Data!FS$2:FS$67)</f>
        <v>1.5151515151515152E-2</v>
      </c>
      <c r="M8" s="17">
        <f>M4/COUNTA(Data!FT$2:FT$67)</f>
        <v>7.575757575757576E-2</v>
      </c>
      <c r="N8" s="17">
        <f>N4/COUNTA(Data!FU$2:FU$67)</f>
        <v>1.5151515151515152E-2</v>
      </c>
      <c r="O8" s="17">
        <f>O4/COUNTA(Data!FV$2:FV$67)</f>
        <v>1.5151515151515152E-2</v>
      </c>
      <c r="P8" s="17">
        <f>P4/COUNTA(Data!FW$2:FW$67)</f>
        <v>1.5151515151515152E-2</v>
      </c>
      <c r="Q8" s="17">
        <f>Q4/COUNTA(Data!FX$2:FX$67)</f>
        <v>9.0909090909090912E-2</v>
      </c>
      <c r="R8" s="17">
        <f>R4/COUNTA(Data!FY$2:FY$67)</f>
        <v>0.15151515151515152</v>
      </c>
      <c r="S8" s="17">
        <f>S4/COUNTA(Data!FZ$2:FZ$67)</f>
        <v>6.1538461538461542E-2</v>
      </c>
      <c r="T8" s="17">
        <f>T4/COUNTA(Data!GA$2:GA$67)</f>
        <v>9.0909090909090912E-2</v>
      </c>
      <c r="U8" s="17">
        <f>U4/COUNTA(Data!GB$2:GB$67)</f>
        <v>0.30303030303030304</v>
      </c>
    </row>
    <row r="9" spans="1:24" x14ac:dyDescent="0.2">
      <c r="A9" s="25" t="s">
        <v>828</v>
      </c>
      <c r="B9" s="17">
        <f>B5/COUNTA(Data!FI$2:FI$67)</f>
        <v>0.96969696969696972</v>
      </c>
      <c r="C9" s="17">
        <f>C5/COUNTA(Data!FJ$2:FJ$67)</f>
        <v>0.72727272727272729</v>
      </c>
      <c r="D9" s="17">
        <f>D5/COUNTA(Data!FK$2:FK$67)</f>
        <v>0.69696969696969702</v>
      </c>
      <c r="E9" s="17">
        <f>E5/COUNTA(Data!FL$2:FL$67)</f>
        <v>0.83333333333333337</v>
      </c>
      <c r="F9" s="17">
        <f>F5/COUNTA(Data!FM$2:FM$67)</f>
        <v>0.5757575757575758</v>
      </c>
      <c r="G9" s="17">
        <f>G5/COUNTA(Data!FN$2:FN$67)</f>
        <v>0.71212121212121215</v>
      </c>
      <c r="H9" s="17">
        <f>H5/COUNTA(Data!FO$2:FO$67)</f>
        <v>0.89393939393939392</v>
      </c>
      <c r="I9" s="17">
        <f>I5/COUNTA(Data!FP$2:FP$67)</f>
        <v>0.59090909090909094</v>
      </c>
      <c r="J9" s="17">
        <f>J5/COUNTA(Data!FQ$2:FQ$67)</f>
        <v>0.81818181818181823</v>
      </c>
      <c r="K9" s="17">
        <f>K5/COUNTA(Data!FR$2:FR$67)</f>
        <v>0.68181818181818177</v>
      </c>
      <c r="L9" s="17">
        <f>L5/COUNTA(Data!FS$2:FS$67)</f>
        <v>0.98484848484848486</v>
      </c>
      <c r="M9" s="17">
        <f>M5/COUNTA(Data!FT$2:FT$67)</f>
        <v>0.9242424242424242</v>
      </c>
      <c r="N9" s="17">
        <f>N5/COUNTA(Data!FU$2:FU$67)</f>
        <v>0.96969696969696972</v>
      </c>
      <c r="O9" s="17">
        <f>O5/COUNTA(Data!FV$2:FV$67)</f>
        <v>0.98484848484848486</v>
      </c>
      <c r="P9" s="17">
        <f>P5/COUNTA(Data!FW$2:FW$67)</f>
        <v>0.96969696969696972</v>
      </c>
      <c r="Q9" s="17">
        <f>Q5/COUNTA(Data!FX$2:FX$67)</f>
        <v>0.89393939393939392</v>
      </c>
      <c r="R9" s="17">
        <f>R5/COUNTA(Data!FY$2:FY$67)</f>
        <v>0.78787878787878785</v>
      </c>
      <c r="S9" s="17">
        <f>S5/COUNTA(Data!FZ$2:FZ$67)</f>
        <v>0.92307692307692313</v>
      </c>
      <c r="T9" s="17">
        <f>T5/COUNTA(Data!GA$2:GA$67)</f>
        <v>0.87878787878787878</v>
      </c>
      <c r="U9" s="17">
        <f>U5/COUNTA(Data!GB$2:GB$67)</f>
        <v>0.62121212121212122</v>
      </c>
    </row>
    <row r="12" spans="1:24" x14ac:dyDescent="0.2">
      <c r="A12" s="13"/>
    </row>
    <row r="13" spans="1:24" x14ac:dyDescent="0.2">
      <c r="B13" s="18"/>
      <c r="C13" s="18"/>
      <c r="D13" s="18"/>
      <c r="E13" s="18"/>
      <c r="F13" s="18"/>
      <c r="G13" s="18"/>
    </row>
    <row r="14" spans="1:24" x14ac:dyDescent="0.2">
      <c r="A14" s="15"/>
      <c r="B14" s="19"/>
      <c r="C14" s="19"/>
      <c r="D14" s="19"/>
      <c r="E14" s="20"/>
      <c r="F14" s="20"/>
      <c r="G14" s="20"/>
    </row>
    <row r="15" spans="1:24" x14ac:dyDescent="0.2">
      <c r="A15" s="15"/>
      <c r="B15" s="19"/>
      <c r="C15" s="19"/>
      <c r="D15" s="19"/>
      <c r="E15" s="20"/>
      <c r="F15" s="20"/>
      <c r="G15" s="20"/>
    </row>
    <row r="16" spans="1:24" x14ac:dyDescent="0.2">
      <c r="A16" s="15"/>
      <c r="B16" s="19"/>
      <c r="C16" s="19"/>
      <c r="D16" s="19"/>
      <c r="E16" s="20"/>
      <c r="F16" s="20"/>
      <c r="G16" s="20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workbookViewId="0"/>
  </sheetViews>
  <sheetFormatPr defaultRowHeight="12.75" x14ac:dyDescent="0.2"/>
  <cols>
    <col min="1" max="1" width="18.28515625" customWidth="1"/>
    <col min="2" max="2" width="12.7109375" customWidth="1"/>
    <col min="3" max="3" width="11.42578125" customWidth="1"/>
    <col min="4" max="4" width="9.85546875" customWidth="1"/>
    <col min="5" max="5" width="14.85546875" customWidth="1"/>
  </cols>
  <sheetData>
    <row r="1" spans="1:5" x14ac:dyDescent="0.2">
      <c r="B1" s="9" t="s">
        <v>800</v>
      </c>
      <c r="C1" s="9" t="s">
        <v>801</v>
      </c>
      <c r="D1" s="9" t="s">
        <v>824</v>
      </c>
      <c r="E1" s="9" t="s">
        <v>825</v>
      </c>
    </row>
    <row r="2" spans="1:5" x14ac:dyDescent="0.2">
      <c r="A2" s="25" t="s">
        <v>826</v>
      </c>
      <c r="B2" s="24">
        <f>'Smoking results'!X3</f>
        <v>6.8233510235026537E-2</v>
      </c>
      <c r="C2" s="24">
        <f>'Nutrition results'!X3</f>
        <v>5.9135708870356331E-2</v>
      </c>
      <c r="D2" s="24">
        <f>'Alcohol results'!X3</f>
        <v>6.3732928679817905E-2</v>
      </c>
      <c r="E2" s="24">
        <f>'Physical activity'!X3</f>
        <v>5.5344958301743748E-2</v>
      </c>
    </row>
    <row r="3" spans="1:5" x14ac:dyDescent="0.2">
      <c r="A3" s="25" t="s">
        <v>827</v>
      </c>
      <c r="B3" s="24">
        <f>'Smoking results'!X4</f>
        <v>0.11675511751326763</v>
      </c>
      <c r="C3" s="24">
        <f>'Nutrition results'!X4</f>
        <v>0.11751326762699014</v>
      </c>
      <c r="D3" s="24">
        <f>'Alcohol results'!X4</f>
        <v>0.12670713201820941</v>
      </c>
      <c r="E3" s="24">
        <f>'Physical activity'!X4</f>
        <v>0.12282031842304776</v>
      </c>
    </row>
    <row r="4" spans="1:5" x14ac:dyDescent="0.2">
      <c r="A4" s="25" t="s">
        <v>828</v>
      </c>
      <c r="B4" s="24">
        <f>'Smoking results'!X5</f>
        <v>0.81501137225170583</v>
      </c>
      <c r="C4" s="24">
        <f>'Nutrition results'!X5</f>
        <v>0.82335102350265355</v>
      </c>
      <c r="D4" s="24">
        <f>'Alcohol results'!X5</f>
        <v>0.80955993930197268</v>
      </c>
      <c r="E4" s="24">
        <f>'Physical activity'!X5</f>
        <v>0.82183472327520846</v>
      </c>
    </row>
    <row r="30" spans="1:21" x14ac:dyDescent="0.2">
      <c r="A30" s="4" t="s">
        <v>844</v>
      </c>
      <c r="C30" s="24"/>
    </row>
    <row r="31" spans="1:21" x14ac:dyDescent="0.2">
      <c r="A31" s="30" t="s">
        <v>845</v>
      </c>
      <c r="C31" s="24"/>
    </row>
    <row r="32" spans="1:21" x14ac:dyDescent="0.2">
      <c r="A32" s="30" t="s">
        <v>846</v>
      </c>
      <c r="B32" s="24">
        <f>'Smoking results'!B9</f>
        <v>0.98484848484848486</v>
      </c>
      <c r="C32" s="24">
        <f>'Smoking results'!C9</f>
        <v>0.72727272727272729</v>
      </c>
      <c r="D32" s="24">
        <f>'Smoking results'!D9</f>
        <v>0.71212121212121215</v>
      </c>
      <c r="E32" s="24">
        <f>'Smoking results'!E9</f>
        <v>0.95454545454545459</v>
      </c>
      <c r="F32" s="24">
        <f>'Smoking results'!F9</f>
        <v>0.59090909090909094</v>
      </c>
      <c r="G32" s="24">
        <f>'Smoking results'!G9</f>
        <v>0.9242424242424242</v>
      </c>
      <c r="H32" s="24">
        <f>'Smoking results'!H9</f>
        <v>0.5757575757575758</v>
      </c>
      <c r="I32" s="24">
        <f>'Smoking results'!I9</f>
        <v>0.56060606060606055</v>
      </c>
      <c r="J32" s="24">
        <f>'Smoking results'!J9</f>
        <v>0.81818181818181823</v>
      </c>
      <c r="K32" s="24">
        <f>'Smoking results'!K9</f>
        <v>0.72727272727272729</v>
      </c>
      <c r="L32" s="24">
        <f>'Smoking results'!L9</f>
        <v>0.96969696969696972</v>
      </c>
      <c r="M32" s="24">
        <f>'Smoking results'!M9</f>
        <v>0.81818181818181823</v>
      </c>
      <c r="N32" s="24">
        <f>'Smoking results'!N9</f>
        <v>0.9242424242424242</v>
      </c>
      <c r="O32" s="24">
        <f>'Smoking results'!O9</f>
        <v>0.81818181818181823</v>
      </c>
      <c r="P32" s="24">
        <f>'Smoking results'!P9</f>
        <v>0.90909090909090906</v>
      </c>
      <c r="Q32" s="24">
        <f>'Smoking results'!Q9</f>
        <v>0.87878787878787878</v>
      </c>
      <c r="R32" s="24">
        <f>'Smoking results'!R9</f>
        <v>0.95454545454545459</v>
      </c>
      <c r="S32" s="24">
        <f>'Smoking results'!S9</f>
        <v>1</v>
      </c>
      <c r="T32" s="24">
        <f>'Smoking results'!T9</f>
        <v>0.83333333333333337</v>
      </c>
      <c r="U32" s="24">
        <f>'Smoking results'!U9</f>
        <v>0.62121212121212122</v>
      </c>
    </row>
    <row r="33" spans="1:21" x14ac:dyDescent="0.2">
      <c r="A33" s="30" t="s">
        <v>847</v>
      </c>
      <c r="B33" s="24">
        <f>'Nutrition results'!B9</f>
        <v>0.95454545454545459</v>
      </c>
      <c r="C33" s="24">
        <f>'Nutrition results'!C9</f>
        <v>0.72727272727272729</v>
      </c>
      <c r="D33" s="24">
        <f>'Nutrition results'!D9</f>
        <v>0.71212121212121215</v>
      </c>
      <c r="E33" s="24">
        <f>'Nutrition results'!E9</f>
        <v>0.75757575757575757</v>
      </c>
      <c r="F33" s="24">
        <f>'Nutrition results'!F9</f>
        <v>0.59090909090909094</v>
      </c>
      <c r="G33" s="24">
        <f>'Nutrition results'!G9</f>
        <v>0.81818181818181823</v>
      </c>
      <c r="H33" s="24">
        <f>'Nutrition results'!H9</f>
        <v>0.62121212121212122</v>
      </c>
      <c r="I33" s="24">
        <f>'Nutrition results'!I9</f>
        <v>0.54545454545454541</v>
      </c>
      <c r="J33" s="24">
        <f>'Nutrition results'!J9</f>
        <v>0.81818181818181823</v>
      </c>
      <c r="K33" s="24">
        <f>'Nutrition results'!K9</f>
        <v>0.87878787878787878</v>
      </c>
      <c r="L33" s="24">
        <f>'Nutrition results'!L9</f>
        <v>0.96969696969696972</v>
      </c>
      <c r="M33" s="24">
        <f>'Nutrition results'!M9</f>
        <v>0.93939393939393945</v>
      </c>
      <c r="N33" s="24">
        <f>'Nutrition results'!N9</f>
        <v>0.98484848484848486</v>
      </c>
      <c r="O33" s="24">
        <f>'Nutrition results'!O9</f>
        <v>0.87878787878787878</v>
      </c>
      <c r="P33" s="24">
        <f>'Nutrition results'!P9</f>
        <v>0.98484848484848486</v>
      </c>
      <c r="Q33" s="24">
        <f>'Nutrition results'!Q9</f>
        <v>1</v>
      </c>
      <c r="R33" s="24">
        <f>'Nutrition results'!R9</f>
        <v>0.80303030303030298</v>
      </c>
      <c r="S33" s="24">
        <f>'Nutrition results'!S9</f>
        <v>0.84615384615384615</v>
      </c>
      <c r="T33" s="24">
        <f>'Nutrition results'!T9</f>
        <v>0.84848484848484851</v>
      </c>
      <c r="U33" s="24">
        <f>'Nutrition results'!U9</f>
        <v>0.78787878787878785</v>
      </c>
    </row>
    <row r="34" spans="1:21" x14ac:dyDescent="0.2">
      <c r="A34" s="30" t="s">
        <v>848</v>
      </c>
      <c r="B34" s="24">
        <f>'Alcohol results'!B9</f>
        <v>0.95454545454545459</v>
      </c>
      <c r="C34" s="24">
        <f>'Alcohol results'!C9</f>
        <v>0.72727272727272729</v>
      </c>
      <c r="D34" s="24">
        <f>'Alcohol results'!D9</f>
        <v>0.71212121212121215</v>
      </c>
      <c r="E34" s="24">
        <f>'Alcohol results'!E9</f>
        <v>0.74242424242424243</v>
      </c>
      <c r="F34" s="24">
        <f>'Alcohol results'!F9</f>
        <v>0.59090909090909094</v>
      </c>
      <c r="G34" s="24">
        <f>'Alcohol results'!G9</f>
        <v>0.74242424242424243</v>
      </c>
      <c r="H34" s="24">
        <f>'Alcohol results'!H9</f>
        <v>0.60606060606060608</v>
      </c>
      <c r="I34" s="24">
        <f>'Alcohol results'!I9</f>
        <v>0.5757575757575758</v>
      </c>
      <c r="J34" s="24">
        <f>'Alcohol results'!J9</f>
        <v>0.81818181818181823</v>
      </c>
      <c r="K34" s="24">
        <f>'Alcohol results'!K9</f>
        <v>0.81818181818181823</v>
      </c>
      <c r="L34" s="24">
        <f>'Alcohol results'!L9</f>
        <v>0.96969696969696972</v>
      </c>
      <c r="M34" s="24">
        <f>'Alcohol results'!M9</f>
        <v>0.95454545454545459</v>
      </c>
      <c r="N34" s="24">
        <f>'Alcohol results'!N9</f>
        <v>0.96969696969696972</v>
      </c>
      <c r="O34" s="24">
        <f>'Alcohol results'!O9</f>
        <v>0.83333333333333337</v>
      </c>
      <c r="P34" s="24">
        <f>'Alcohol results'!P9</f>
        <v>0.95454545454545459</v>
      </c>
      <c r="Q34" s="24">
        <f>'Alcohol results'!Q9</f>
        <v>0.98484848484848486</v>
      </c>
      <c r="R34" s="24">
        <f>'Alcohol results'!R9</f>
        <v>0.77272727272727271</v>
      </c>
      <c r="S34" s="24">
        <f>'Alcohol results'!S9</f>
        <v>0.8125</v>
      </c>
      <c r="T34" s="24">
        <f>'Alcohol results'!T9</f>
        <v>0.86363636363636365</v>
      </c>
      <c r="U34" s="24">
        <f>'Alcohol results'!U9</f>
        <v>0.78787878787878785</v>
      </c>
    </row>
    <row r="35" spans="1:21" x14ac:dyDescent="0.2">
      <c r="A35" s="30" t="s">
        <v>849</v>
      </c>
      <c r="B35" s="24">
        <f>'Physical activity'!B9</f>
        <v>0.96969696969696972</v>
      </c>
      <c r="C35" s="24">
        <f>'Physical activity'!C9</f>
        <v>0.72727272727272729</v>
      </c>
      <c r="D35" s="24">
        <f>'Physical activity'!D9</f>
        <v>0.69696969696969702</v>
      </c>
      <c r="E35" s="24">
        <f>'Physical activity'!E9</f>
        <v>0.83333333333333337</v>
      </c>
      <c r="F35" s="24">
        <f>'Physical activity'!F9</f>
        <v>0.5757575757575758</v>
      </c>
      <c r="G35" s="24">
        <f>'Physical activity'!G9</f>
        <v>0.71212121212121215</v>
      </c>
      <c r="H35" s="24">
        <f>'Physical activity'!H9</f>
        <v>0.89393939393939392</v>
      </c>
      <c r="I35" s="24">
        <f>'Physical activity'!I9</f>
        <v>0.59090909090909094</v>
      </c>
      <c r="J35" s="24">
        <f>'Physical activity'!J9</f>
        <v>0.81818181818181823</v>
      </c>
      <c r="K35" s="24">
        <f>'Physical activity'!K9</f>
        <v>0.68181818181818177</v>
      </c>
      <c r="L35" s="24">
        <f>'Physical activity'!L9</f>
        <v>0.98484848484848486</v>
      </c>
      <c r="M35" s="24">
        <f>'Physical activity'!M9</f>
        <v>0.9242424242424242</v>
      </c>
      <c r="N35" s="24">
        <f>'Physical activity'!N9</f>
        <v>0.96969696969696972</v>
      </c>
      <c r="O35" s="24">
        <f>'Physical activity'!O9</f>
        <v>0.98484848484848486</v>
      </c>
      <c r="P35" s="24">
        <f>'Physical activity'!P9</f>
        <v>0.96969696969696972</v>
      </c>
      <c r="Q35" s="24">
        <f>'Physical activity'!Q9</f>
        <v>0.89393939393939392</v>
      </c>
      <c r="R35" s="24">
        <f>'Physical activity'!R9</f>
        <v>0.78787878787878785</v>
      </c>
      <c r="S35" s="24">
        <f>'Physical activity'!S9</f>
        <v>0.92307692307692313</v>
      </c>
      <c r="T35" s="24">
        <f>'Physical activity'!T9</f>
        <v>0.87878787878787878</v>
      </c>
      <c r="U35" s="24">
        <f>'Physical activity'!U9</f>
        <v>0.62121212121212122</v>
      </c>
    </row>
    <row r="37" spans="1:21" x14ac:dyDescent="0.2">
      <c r="C37" s="30" t="s">
        <v>850</v>
      </c>
      <c r="D37" s="24">
        <f>MEDIAN(B32:U35)</f>
        <v>0.81818181818181823</v>
      </c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workbookViewId="0"/>
  </sheetViews>
  <sheetFormatPr defaultRowHeight="12.75" x14ac:dyDescent="0.2"/>
  <cols>
    <col min="1" max="1" width="19" customWidth="1"/>
  </cols>
  <sheetData>
    <row r="1" spans="1:5" x14ac:dyDescent="0.2">
      <c r="B1" s="9" t="s">
        <v>800</v>
      </c>
      <c r="C1" s="9" t="s">
        <v>801</v>
      </c>
      <c r="D1" s="9" t="s">
        <v>824</v>
      </c>
      <c r="E1" s="9" t="s">
        <v>825</v>
      </c>
    </row>
    <row r="2" spans="1:5" x14ac:dyDescent="0.2">
      <c r="A2" s="25" t="s">
        <v>826</v>
      </c>
      <c r="B2" s="24">
        <f>'Smoking results'!B7</f>
        <v>1.5151515151515152E-2</v>
      </c>
      <c r="C2" s="24">
        <f>'Nutrition results'!B7</f>
        <v>1.5151515151515152E-2</v>
      </c>
      <c r="D2" s="24">
        <f>'Alcohol results'!B7</f>
        <v>0</v>
      </c>
      <c r="E2" s="24">
        <f>'Physical activity'!B7</f>
        <v>0</v>
      </c>
    </row>
    <row r="3" spans="1:5" x14ac:dyDescent="0.2">
      <c r="A3" s="25" t="s">
        <v>827</v>
      </c>
      <c r="B3" s="24">
        <f>'Smoking results'!B8</f>
        <v>0</v>
      </c>
      <c r="C3" s="24">
        <f>'Nutrition results'!B8</f>
        <v>3.0303030303030304E-2</v>
      </c>
      <c r="D3" s="24">
        <f>'Alcohol results'!B8</f>
        <v>4.5454545454545456E-2</v>
      </c>
      <c r="E3" s="24">
        <f>'Physical activity'!B8</f>
        <v>3.0303030303030304E-2</v>
      </c>
    </row>
    <row r="4" spans="1:5" x14ac:dyDescent="0.2">
      <c r="A4" s="25" t="s">
        <v>828</v>
      </c>
      <c r="B4" s="24">
        <f>'Smoking results'!B9</f>
        <v>0.98484848484848486</v>
      </c>
      <c r="C4" s="24">
        <f>'Nutrition results'!B9</f>
        <v>0.95454545454545459</v>
      </c>
      <c r="D4" s="24">
        <f>'Alcohol results'!B9</f>
        <v>0.95454545454545459</v>
      </c>
      <c r="E4" s="24">
        <f>'Physical activity'!B9</f>
        <v>0.96969696969696972</v>
      </c>
    </row>
    <row r="5" spans="1:5" x14ac:dyDescent="0.2">
      <c r="A5" s="15"/>
      <c r="B5" s="24"/>
      <c r="C5" s="24"/>
      <c r="D5" s="24"/>
      <c r="E5" s="24"/>
    </row>
    <row r="6" spans="1:5" s="27" customFormat="1" x14ac:dyDescent="0.2">
      <c r="A6" s="26"/>
    </row>
    <row r="7" spans="1:5" s="27" customFormat="1" x14ac:dyDescent="0.2">
      <c r="A7" s="28"/>
    </row>
    <row r="33" spans="1:8" x14ac:dyDescent="0.2">
      <c r="A33" t="s">
        <v>830</v>
      </c>
      <c r="H33">
        <v>0.73299999999999998</v>
      </c>
    </row>
  </sheetData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workbookViewId="0"/>
  </sheetViews>
  <sheetFormatPr defaultRowHeight="12.75" x14ac:dyDescent="0.2"/>
  <cols>
    <col min="1" max="1" width="22.140625" customWidth="1"/>
  </cols>
  <sheetData>
    <row r="1" spans="1:5" x14ac:dyDescent="0.2">
      <c r="B1" s="9" t="s">
        <v>800</v>
      </c>
      <c r="C1" s="9" t="s">
        <v>801</v>
      </c>
      <c r="D1" s="9" t="s">
        <v>824</v>
      </c>
      <c r="E1" s="9" t="s">
        <v>825</v>
      </c>
    </row>
    <row r="2" spans="1:5" x14ac:dyDescent="0.2">
      <c r="A2" s="25" t="s">
        <v>826</v>
      </c>
      <c r="B2" s="24">
        <f>'Smoking results'!C7</f>
        <v>7.575757575757576E-2</v>
      </c>
      <c r="C2" s="24">
        <f>'Nutrition results'!C7</f>
        <v>6.0606060606060608E-2</v>
      </c>
      <c r="D2" s="24">
        <f>'Alcohol results'!C7</f>
        <v>7.575757575757576E-2</v>
      </c>
      <c r="E2" s="24">
        <f>'Physical activity'!C7</f>
        <v>4.5454545454545456E-2</v>
      </c>
    </row>
    <row r="3" spans="1:5" x14ac:dyDescent="0.2">
      <c r="A3" s="25" t="s">
        <v>827</v>
      </c>
      <c r="B3" s="24">
        <f>'Smoking results'!C8</f>
        <v>0.19696969696969696</v>
      </c>
      <c r="C3" s="24">
        <f>'Nutrition results'!C8</f>
        <v>0.21212121212121213</v>
      </c>
      <c r="D3" s="24">
        <f>'Alcohol results'!C8</f>
        <v>0.19696969696969696</v>
      </c>
      <c r="E3" s="24">
        <f>'Physical activity'!C8</f>
        <v>0.22727272727272727</v>
      </c>
    </row>
    <row r="4" spans="1:5" x14ac:dyDescent="0.2">
      <c r="A4" s="25" t="s">
        <v>828</v>
      </c>
      <c r="B4" s="24">
        <f>'Smoking results'!C9</f>
        <v>0.72727272727272729</v>
      </c>
      <c r="C4" s="24">
        <f>'Nutrition results'!C9</f>
        <v>0.72727272727272729</v>
      </c>
      <c r="D4" s="24">
        <f>'Alcohol results'!C9</f>
        <v>0.72727272727272729</v>
      </c>
      <c r="E4" s="24">
        <f>'Physical activity'!C9</f>
        <v>0.72727272727272729</v>
      </c>
    </row>
    <row r="6" spans="1:5" s="27" customFormat="1" x14ac:dyDescent="0.2">
      <c r="A6" s="26"/>
    </row>
    <row r="7" spans="1:5" s="27" customFormat="1" x14ac:dyDescent="0.2">
      <c r="A7" s="28"/>
    </row>
    <row r="33" spans="1:8" x14ac:dyDescent="0.2">
      <c r="A33" t="s">
        <v>830</v>
      </c>
      <c r="H33">
        <v>0.19400000000000001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27</vt:i4>
      </vt:variant>
    </vt:vector>
  </HeadingPairs>
  <TitlesOfParts>
    <vt:vector size="27" baseType="lpstr">
      <vt:lpstr>Data</vt:lpstr>
      <vt:lpstr>Matrix</vt:lpstr>
      <vt:lpstr>Smoking results</vt:lpstr>
      <vt:lpstr>Nutrition results</vt:lpstr>
      <vt:lpstr>Alcohol results</vt:lpstr>
      <vt:lpstr>Physical activity</vt:lpstr>
      <vt:lpstr>All scenarios</vt:lpstr>
      <vt:lpstr>1-Check up</vt:lpstr>
      <vt:lpstr>2-Prescription</vt:lpstr>
      <vt:lpstr>3-Test results</vt:lpstr>
      <vt:lpstr>4-Cough</vt:lpstr>
      <vt:lpstr>5-Immunisation</vt:lpstr>
      <vt:lpstr>6-Throat</vt:lpstr>
      <vt:lpstr>7-Back pain</vt:lpstr>
      <vt:lpstr>8-Admin</vt:lpstr>
      <vt:lpstr>9-Blood test</vt:lpstr>
      <vt:lpstr>10-Rash</vt:lpstr>
      <vt:lpstr>11-Hypertension</vt:lpstr>
      <vt:lpstr>12-Depression</vt:lpstr>
      <vt:lpstr>13-Diabetes</vt:lpstr>
      <vt:lpstr>14-Arthritis</vt:lpstr>
      <vt:lpstr>15-Lipids</vt:lpstr>
      <vt:lpstr>16-GORD</vt:lpstr>
      <vt:lpstr>17-Bronchitis</vt:lpstr>
      <vt:lpstr>18-Asthma</vt:lpstr>
      <vt:lpstr>19-Anxiety</vt:lpstr>
      <vt:lpstr>20-UTI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Tam</dc:creator>
  <cp:lastModifiedBy>Michael Tam</cp:lastModifiedBy>
  <dcterms:created xsi:type="dcterms:W3CDTF">2016-01-04T01:45:40Z</dcterms:created>
  <dcterms:modified xsi:type="dcterms:W3CDTF">2016-02-22T04:24:11Z</dcterms:modified>
</cp:coreProperties>
</file>